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horetorx.sharepoint.com/sites/Fichiers/Paris/Commun/4. TRAITEUR/Traiteur/OUTILS/BROCHURE ET FORMULAIRE VSS/2026/"/>
    </mc:Choice>
  </mc:AlternateContent>
  <xr:revisionPtr revIDLastSave="933" documentId="8_{62D6330C-68A6-4A57-98A3-5B9433882EE7}" xr6:coauthVersionLast="47" xr6:coauthVersionMax="47" xr10:uidLastSave="{6A2A38FB-BA19-4AB0-8D60-768CEA5554FD}"/>
  <bookViews>
    <workbookView xWindow="28680" yWindow="-120" windowWidth="29040" windowHeight="15720" xr2:uid="{E54A981B-B5E5-4DEC-82B6-0554E646F110}"/>
  </bookViews>
  <sheets>
    <sheet name="BDC" sheetId="8" r:id="rId1"/>
  </sheets>
  <definedNames>
    <definedName name="_xlnm._FilterDatabase" localSheetId="0" hidden="1">BDC!$A$11:$G$123</definedName>
    <definedName name="_xlnm.Print_Titles" localSheetId="0">BDC!$11:$11</definedName>
    <definedName name="_xlnm.Print_Area" localSheetId="0">BDC!$A$1:$G$150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8" l="1"/>
  <c r="G25" i="8"/>
  <c r="G119" i="8"/>
  <c r="G128" i="8"/>
  <c r="G70" i="8"/>
  <c r="G69" i="8"/>
  <c r="G95" i="8"/>
  <c r="G94" i="8"/>
  <c r="G93" i="8"/>
  <c r="G96" i="8"/>
  <c r="G92" i="8"/>
  <c r="G91" i="8"/>
  <c r="G108" i="8"/>
  <c r="G107" i="8"/>
  <c r="G62" i="8"/>
  <c r="G48" i="8"/>
  <c r="G16" i="8" l="1"/>
  <c r="G60" i="8"/>
  <c r="G58" i="8"/>
  <c r="G38" i="8" l="1"/>
  <c r="G39" i="8"/>
  <c r="G40" i="8"/>
  <c r="G41" i="8"/>
  <c r="G86" i="8" l="1"/>
  <c r="G75" i="8"/>
  <c r="G18" i="8" l="1"/>
  <c r="G104" i="8" l="1"/>
  <c r="G17" i="8"/>
  <c r="G88" i="8"/>
  <c r="G55" i="8"/>
  <c r="G57" i="8"/>
  <c r="G42" i="8"/>
  <c r="G23" i="8"/>
  <c r="G26" i="8"/>
  <c r="G121" i="8"/>
  <c r="G111" i="8"/>
  <c r="G112" i="8"/>
  <c r="G113" i="8"/>
  <c r="G114" i="8"/>
  <c r="G115" i="8"/>
  <c r="G116" i="8"/>
  <c r="G117" i="8"/>
  <c r="G118" i="8"/>
  <c r="G120" i="8"/>
  <c r="G122" i="8"/>
  <c r="G123" i="8"/>
  <c r="G110" i="8"/>
  <c r="G100" i="8"/>
  <c r="G99" i="8"/>
  <c r="G103" i="8"/>
  <c r="G102" i="8"/>
  <c r="G84" i="8"/>
  <c r="G85" i="8"/>
  <c r="G82" i="8"/>
  <c r="G87" i="8"/>
  <c r="G97" i="8"/>
  <c r="G89" i="8"/>
  <c r="G90" i="8"/>
  <c r="G83" i="8"/>
  <c r="G68" i="8"/>
  <c r="G78" i="8"/>
  <c r="G79" i="8"/>
  <c r="G73" i="8"/>
  <c r="G74" i="8"/>
  <c r="G76" i="8"/>
  <c r="G72" i="8"/>
  <c r="G64" i="8"/>
  <c r="G65" i="8"/>
  <c r="G59" i="8"/>
  <c r="G61" i="8"/>
  <c r="G53" i="8"/>
  <c r="G52" i="8"/>
  <c r="G54" i="8"/>
  <c r="G37" i="8"/>
  <c r="G43" i="8"/>
  <c r="G46" i="8"/>
  <c r="G47" i="8"/>
  <c r="G49" i="8"/>
  <c r="G45" i="8"/>
  <c r="G33" i="8"/>
  <c r="G34" i="8"/>
  <c r="G31" i="8"/>
  <c r="G32" i="8"/>
  <c r="G21" i="8"/>
  <c r="G24" i="8"/>
  <c r="G22" i="8"/>
  <c r="G27" i="8"/>
  <c r="G29" i="8"/>
  <c r="G28" i="8"/>
  <c r="G20" i="8"/>
  <c r="G15" i="8"/>
  <c r="G127" i="8" l="1"/>
  <c r="G129" i="8" s="1"/>
  <c r="G130" i="8" l="1"/>
  <c r="G132" i="8" s="1" a="1"/>
  <c r="G132" i="8" s="1"/>
  <c r="G133" i="8" l="1" a="1"/>
  <c r="G133" i="8" s="1"/>
  <c r="G131" i="8" a="1"/>
  <c r="G131" i="8" s="1"/>
  <c r="G134" i="8" l="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<sst xmlns="http://schemas.openxmlformats.org/spreadsheetml/2006/main" count="241" uniqueCount="232">
  <si>
    <t>BON DE COMMANDE - ORDER FORM</t>
  </si>
  <si>
    <t xml:space="preserve">  Nom du stand / 
  Booth name: </t>
  </si>
  <si>
    <t xml:space="preserve">  Adresse de facturation /
  Billing address :</t>
  </si>
  <si>
    <t xml:space="preserve">  Numéro de hall /
 Hall number :</t>
  </si>
  <si>
    <t xml:space="preserve">  N° de stand / 
  Booth Number : </t>
  </si>
  <si>
    <t xml:space="preserve">  Date de livraison / 
  Delivery date :</t>
  </si>
  <si>
    <t xml:space="preserve">  Heure de livraison (Créneau de 1 heure) /
  Delivery time (1 hour slot) :</t>
  </si>
  <si>
    <t xml:space="preserve">  N° de SIRET / 
  SIRET number :</t>
  </si>
  <si>
    <t xml:space="preserve">  Contact sur place / 
  On-site contact :</t>
  </si>
  <si>
    <t xml:space="preserve">  Numéro du contact / 
  Phone number :</t>
  </si>
  <si>
    <t xml:space="preserve">  Adresse E-mail /
  E-mail address :</t>
  </si>
  <si>
    <t xml:space="preserve">  Numéro de la comptabilité /
  Accounting phone number :</t>
  </si>
  <si>
    <r>
      <rPr>
        <b/>
        <u/>
        <sz val="20"/>
        <color theme="0"/>
        <rFont val="Calibri"/>
        <family val="2"/>
        <scheme val="minor"/>
      </rPr>
      <t>CONTACT</t>
    </r>
    <r>
      <rPr>
        <b/>
        <sz val="20"/>
        <color theme="0"/>
        <rFont val="Calibri"/>
        <family val="2"/>
        <scheme val="minor"/>
      </rPr>
      <t xml:space="preserve"> : 01 57 25 10 00   Commercial-HPV@horeto.com</t>
    </r>
  </si>
  <si>
    <t xml:space="preserve">COMMENTAIRES / COMMENTS : </t>
  </si>
  <si>
    <t>Code</t>
  </si>
  <si>
    <t>Quantité</t>
  </si>
  <si>
    <t>Désignation produit</t>
  </si>
  <si>
    <t>Product specification</t>
  </si>
  <si>
    <t xml:space="preserve">Prix HT </t>
  </si>
  <si>
    <t>Total HT</t>
  </si>
  <si>
    <r>
      <t xml:space="preserve">PETIT-DEJEUNER / </t>
    </r>
    <r>
      <rPr>
        <b/>
        <i/>
        <sz val="20"/>
        <color rgb="FFFAE65E"/>
        <rFont val="Calibri"/>
        <family val="2"/>
        <scheme val="minor"/>
      </rPr>
      <t xml:space="preserve">BREAKFAST </t>
    </r>
  </si>
  <si>
    <r>
      <t xml:space="preserve">VIENNOISERIES &amp; FRUITS  / </t>
    </r>
    <r>
      <rPr>
        <b/>
        <i/>
        <sz val="16"/>
        <rFont val="Calibri"/>
        <family val="2"/>
        <scheme val="minor"/>
      </rPr>
      <t>VIENNOISERIES &amp; FRUITS</t>
    </r>
  </si>
  <si>
    <t xml:space="preserve">15 Mini Pastries </t>
  </si>
  <si>
    <t>Jus d'orange 100% pur jus 1L</t>
  </si>
  <si>
    <t>Jus de pomme 100% pur jus 1L</t>
  </si>
  <si>
    <t>CAFE &amp; THE / COFFEE &amp; TEA</t>
  </si>
  <si>
    <r>
      <rPr>
        <b/>
        <sz val="20"/>
        <rFont val="Calibri"/>
        <family val="2"/>
        <scheme val="minor"/>
      </rPr>
      <t>Kit 100 doses Expresso</t>
    </r>
    <r>
      <rPr>
        <sz val="20"/>
        <rFont val="Calibri"/>
        <family val="2"/>
        <scheme val="minor"/>
      </rPr>
      <t xml:space="preserve">  + machine à café avec gobelets carton, agitateurs bois, buchettes de sucre et eau</t>
    </r>
  </si>
  <si>
    <r>
      <rPr>
        <b/>
        <sz val="20"/>
        <rFont val="Calibri"/>
        <family val="2"/>
        <scheme val="minor"/>
      </rPr>
      <t>Kit 180 doses Expresso</t>
    </r>
    <r>
      <rPr>
        <sz val="20"/>
        <rFont val="Calibri"/>
        <family val="2"/>
        <scheme val="minor"/>
      </rPr>
      <t xml:space="preserve">  + machine à café avec gobelets carton, agitateurs bois, buchettes de sucre et eau</t>
    </r>
  </si>
  <si>
    <t>Recharge 20 doses expresso</t>
  </si>
  <si>
    <t>Dosettes de lait 10g (10 pièces)</t>
  </si>
  <si>
    <t>Mini creams 10 pieces</t>
  </si>
  <si>
    <t>Sugar sticks 50 pieces</t>
  </si>
  <si>
    <t>PAUSE SUCRÉE / SWEAT BREAK</t>
  </si>
  <si>
    <r>
      <rPr>
        <b/>
        <i/>
        <sz val="18"/>
        <rFont val="Calibri"/>
        <family val="2"/>
        <scheme val="minor"/>
      </rPr>
      <t>Sweat Break Kit</t>
    </r>
    <r>
      <rPr>
        <i/>
        <sz val="18"/>
        <rFont val="Calibri"/>
        <family val="2"/>
        <scheme val="minor"/>
      </rPr>
      <t xml:space="preserve"> (1 box of biscuits, 1L of coffee, 1L of hot water , 1L of orange juice, 1L of water, Sugar, 10 milk pods, Disposable kit )</t>
    </r>
  </si>
  <si>
    <t>Biscuits sucrés assortis 1kg</t>
  </si>
  <si>
    <t>Sweet biscuits assorted 1kg</t>
  </si>
  <si>
    <t>Mini macarons - 72 pièces</t>
  </si>
  <si>
    <t>Mini financiers - 48 pièces</t>
  </si>
  <si>
    <t>Mini financiers - 48 pieces</t>
  </si>
  <si>
    <r>
      <t xml:space="preserve">PAUSE-DEJEUNER / </t>
    </r>
    <r>
      <rPr>
        <b/>
        <i/>
        <sz val="20"/>
        <color rgb="FFFAE65E"/>
        <rFont val="Calibri"/>
        <family val="2"/>
        <scheme val="minor"/>
      </rPr>
      <t xml:space="preserve">LUNCH BREAK </t>
    </r>
  </si>
  <si>
    <r>
      <t>PANIER REPAS /</t>
    </r>
    <r>
      <rPr>
        <b/>
        <i/>
        <sz val="16"/>
        <rFont val="Calibri"/>
        <family val="2"/>
        <scheme val="minor"/>
      </rPr>
      <t xml:space="preserve"> LUNCH BOX</t>
    </r>
  </si>
  <si>
    <t>Vegetarian club sandwich Lunch Box + Dessert of the day + Water 50 cl</t>
  </si>
  <si>
    <t>Salmon club sandwich Lunch Box + Dessert of the day + Water 50 cl</t>
  </si>
  <si>
    <t>Tuna club sandwich Lunch Box + Dessert of the day + Water 50 cl</t>
  </si>
  <si>
    <t>Bacon club sandwich Lunch Box + Dessert of the day + Water 50 cl</t>
  </si>
  <si>
    <t>Caesar Salad + Pastry of the day  + Water 50 cl</t>
  </si>
  <si>
    <r>
      <rPr>
        <b/>
        <sz val="16"/>
        <rFont val="Calibri"/>
        <family val="2"/>
        <scheme val="minor"/>
      </rPr>
      <t xml:space="preserve">PLATEAUX REPAS (COMMANDE DE 5 PLATEAUX MINIMUM) </t>
    </r>
    <r>
      <rPr>
        <b/>
        <i/>
        <sz val="16"/>
        <rFont val="Calibri"/>
        <family val="2"/>
        <scheme val="minor"/>
      </rPr>
      <t>/ MEAL TRAYS (MINIMUM ORDER OF 5 TRAYS)</t>
    </r>
  </si>
  <si>
    <t xml:space="preserve">Menu Végétarien </t>
  </si>
  <si>
    <t>Vegetarian menu</t>
  </si>
  <si>
    <t>Menu Poisson</t>
  </si>
  <si>
    <t>Fish Menu</t>
  </si>
  <si>
    <t>Menu Volaille</t>
  </si>
  <si>
    <t>Chicken Menu</t>
  </si>
  <si>
    <t>Menu Bœuf</t>
  </si>
  <si>
    <t>Beef Menu</t>
  </si>
  <si>
    <t>Menu Sans Gluten</t>
  </si>
  <si>
    <t>Gluten free Menu</t>
  </si>
  <si>
    <t xml:space="preserve"> AFTERWORK</t>
  </si>
  <si>
    <r>
      <rPr>
        <b/>
        <sz val="16"/>
        <rFont val="Calibri"/>
        <family val="2"/>
        <scheme val="minor"/>
      </rPr>
      <t xml:space="preserve">PANIER FRAICHEUR </t>
    </r>
    <r>
      <rPr>
        <b/>
        <i/>
        <sz val="16"/>
        <rFont val="Calibri"/>
        <family val="2"/>
        <scheme val="minor"/>
      </rPr>
      <t>/ FRESH BASKETS</t>
    </r>
  </si>
  <si>
    <t xml:space="preserve">Basket of raw vegetables 2kg with sauce </t>
  </si>
  <si>
    <t>Corbeilles de fruits frais 2kg</t>
  </si>
  <si>
    <t xml:space="preserve">Seasonnal fruits basket 2kg </t>
  </si>
  <si>
    <r>
      <rPr>
        <b/>
        <sz val="16"/>
        <rFont val="Calibri"/>
        <family val="2"/>
        <scheme val="minor"/>
      </rPr>
      <t xml:space="preserve">COCKTAIL SALES </t>
    </r>
    <r>
      <rPr>
        <b/>
        <i/>
        <sz val="16"/>
        <rFont val="Calibri"/>
        <family val="2"/>
        <scheme val="minor"/>
      </rPr>
      <t>/ SAVORY COCKTAIL</t>
    </r>
  </si>
  <si>
    <t>Surprise bread - 34 pieces</t>
  </si>
  <si>
    <t>Wrap trays - 30 Pieces</t>
  </si>
  <si>
    <t xml:space="preserve">Plateau de navettes poulet et saumon  - 12 pièces </t>
  </si>
  <si>
    <t>Chicken and salmon Small sandwish  tray - 12 pieces</t>
  </si>
  <si>
    <t xml:space="preserve">Plateau de navettes Végétarien - 12 pièces </t>
  </si>
  <si>
    <t>Végetarian Small sandwish  tray - 12 pieces</t>
  </si>
  <si>
    <t>La Parade Gourmande  - 40 pieces</t>
  </si>
  <si>
    <t>Tout en rondeur - 40 pièces</t>
  </si>
  <si>
    <t>Tout en rondeur - 40 pieces</t>
  </si>
  <si>
    <r>
      <rPr>
        <b/>
        <sz val="16"/>
        <rFont val="Calibri"/>
        <family val="2"/>
        <scheme val="minor"/>
      </rPr>
      <t>COCKTAIL SUCRES</t>
    </r>
    <r>
      <rPr>
        <b/>
        <i/>
        <sz val="16"/>
        <rFont val="Calibri"/>
        <family val="2"/>
        <scheme val="minor"/>
      </rPr>
      <t xml:space="preserve"> / SWEET COCKTAIL</t>
    </r>
  </si>
  <si>
    <t xml:space="preserve">Plateau Saint Germain - 48 pièces </t>
  </si>
  <si>
    <t xml:space="preserve">Saint-Germain tray - 48 pieces </t>
  </si>
  <si>
    <t>Plateau Haute couture - 48 pieces</t>
  </si>
  <si>
    <t xml:space="preserve">Haute Couture tray - 48 pieces </t>
  </si>
  <si>
    <t>BAR - DRINKS</t>
  </si>
  <si>
    <r>
      <rPr>
        <b/>
        <sz val="16"/>
        <rFont val="Calibri"/>
        <family val="2"/>
        <scheme val="minor"/>
      </rPr>
      <t xml:space="preserve">LA BIERE </t>
    </r>
    <r>
      <rPr>
        <b/>
        <i/>
        <sz val="16"/>
        <rFont val="Calibri"/>
        <family val="2"/>
        <scheme val="minor"/>
      </rPr>
      <t>/ BEER</t>
    </r>
  </si>
  <si>
    <t>Jean Louis BIO India Pale Ale 33cl X 24</t>
  </si>
  <si>
    <t>Jean Louis India Pale Ale (organic) 33cl X24</t>
  </si>
  <si>
    <t>Jean Louis BIO Blonde 33cl X 24</t>
  </si>
  <si>
    <t>Jean Louis Blond (organic) 33cl X24</t>
  </si>
  <si>
    <r>
      <rPr>
        <b/>
        <sz val="16"/>
        <rFont val="Calibri"/>
        <family val="2"/>
        <scheme val="minor"/>
      </rPr>
      <t xml:space="preserve">LES VINS </t>
    </r>
    <r>
      <rPr>
        <b/>
        <i/>
        <sz val="16"/>
        <rFont val="Calibri"/>
        <family val="2"/>
        <scheme val="minor"/>
      </rPr>
      <t>/ WINES</t>
    </r>
  </si>
  <si>
    <t>White Wine/ Cheverny AOC 75 cl</t>
  </si>
  <si>
    <t>White Wine  / Chablis AOC 75cl</t>
  </si>
  <si>
    <t>Red Wine / Saumur champigny AOC BIO 75cl</t>
  </si>
  <si>
    <t>Rosé Wine / Côtes de Provence 75cl</t>
  </si>
  <si>
    <t>LES CHAMPAGNES  / CHAMPAGNES</t>
  </si>
  <si>
    <t>Champagne Cristian senez 75cl</t>
  </si>
  <si>
    <t>Champagne Taittinger Réserve Brut 75cl</t>
  </si>
  <si>
    <r>
      <t>BOISSONS</t>
    </r>
    <r>
      <rPr>
        <b/>
        <i/>
        <sz val="16"/>
        <color rgb="FFFAE65E"/>
        <rFont val="Calibri"/>
        <family val="2"/>
        <scheme val="minor"/>
      </rPr>
      <t xml:space="preserve"> </t>
    </r>
    <r>
      <rPr>
        <b/>
        <i/>
        <sz val="20"/>
        <color rgb="FFFAE65E"/>
        <rFont val="Calibri"/>
        <family val="2"/>
        <scheme val="minor"/>
      </rPr>
      <t>NON ALCOLISEES /</t>
    </r>
    <r>
      <rPr>
        <b/>
        <i/>
        <sz val="16"/>
        <color rgb="FFFAE65E"/>
        <rFont val="Calibri"/>
        <family val="2"/>
        <scheme val="minor"/>
      </rPr>
      <t xml:space="preserve"> </t>
    </r>
    <r>
      <rPr>
        <b/>
        <i/>
        <sz val="20"/>
        <color rgb="FFFAE65E"/>
        <rFont val="Calibri"/>
        <family val="2"/>
        <scheme val="minor"/>
      </rPr>
      <t xml:space="preserve">SOFT DRINKS </t>
    </r>
  </si>
  <si>
    <r>
      <rPr>
        <b/>
        <sz val="16"/>
        <rFont val="Calibri"/>
        <family val="2"/>
        <scheme val="minor"/>
      </rPr>
      <t xml:space="preserve">BOISSONS / </t>
    </r>
    <r>
      <rPr>
        <b/>
        <i/>
        <sz val="16"/>
        <rFont val="Calibri"/>
        <family val="2"/>
        <scheme val="minor"/>
      </rPr>
      <t>SOFT DRINKS</t>
    </r>
  </si>
  <si>
    <t>Ice-tea 33cl x24</t>
  </si>
  <si>
    <t>Orangina 33cl x24</t>
  </si>
  <si>
    <t>Symples "Relaxante" BIO 33cl x12</t>
  </si>
  <si>
    <t>Symples "Relaxante" (Organic) 33cl x12</t>
  </si>
  <si>
    <t>Symples "Détoxifiante" BIO 33cl x12</t>
  </si>
  <si>
    <t>Symples "Détoxifiante" (Organic) 33cl x12</t>
  </si>
  <si>
    <t>Symples "Énergisante" BIO 33cl x12</t>
  </si>
  <si>
    <t>Symples "Énergisante" (Organic) 33cl x 12</t>
  </si>
  <si>
    <t xml:space="preserve"> Orange  juice 1L</t>
  </si>
  <si>
    <t xml:space="preserve"> Apple  juice 1L</t>
  </si>
  <si>
    <r>
      <rPr>
        <b/>
        <sz val="16"/>
        <rFont val="Calibri"/>
        <family val="2"/>
        <scheme val="minor"/>
      </rPr>
      <t>FONTAINE A EAU /</t>
    </r>
    <r>
      <rPr>
        <b/>
        <i/>
        <sz val="16"/>
        <rFont val="Calibri"/>
        <family val="2"/>
        <scheme val="minor"/>
      </rPr>
      <t xml:space="preserve"> WATER DISPENSER</t>
    </r>
  </si>
  <si>
    <r>
      <rPr>
        <b/>
        <sz val="20"/>
        <rFont val="Calibri"/>
        <family val="2"/>
        <scheme val="minor"/>
      </rPr>
      <t>Kit fontaine</t>
    </r>
    <r>
      <rPr>
        <sz val="20"/>
        <rFont val="Calibri"/>
        <family val="2"/>
        <scheme val="minor"/>
      </rPr>
      <t xml:space="preserve"> + 2 bonbonnes 18,9 litres + 200 gobelets </t>
    </r>
  </si>
  <si>
    <t>Bonbonne d'eau 19L + 100 gobelets</t>
  </si>
  <si>
    <t>Water keg 18,9L + 100 glasses</t>
  </si>
  <si>
    <r>
      <rPr>
        <b/>
        <sz val="16"/>
        <rFont val="Calibri"/>
        <family val="2"/>
        <scheme val="minor"/>
      </rPr>
      <t>GLA</t>
    </r>
    <r>
      <rPr>
        <b/>
        <sz val="16"/>
        <rFont val="Aptos Narrow"/>
        <family val="2"/>
      </rPr>
      <t>Ç</t>
    </r>
    <r>
      <rPr>
        <b/>
        <sz val="16"/>
        <rFont val="Calibri"/>
        <family val="2"/>
        <scheme val="minor"/>
      </rPr>
      <t xml:space="preserve">ONS </t>
    </r>
    <r>
      <rPr>
        <b/>
        <i/>
        <sz val="16"/>
        <rFont val="Calibri"/>
        <family val="2"/>
        <scheme val="minor"/>
      </rPr>
      <t>/ ICE CUBES</t>
    </r>
  </si>
  <si>
    <t>Glaçons sac de 2kg</t>
  </si>
  <si>
    <t>Ice cubes 2kg</t>
  </si>
  <si>
    <t>Glaçons sac de 20kg</t>
  </si>
  <si>
    <t>Ice cubes 20kg</t>
  </si>
  <si>
    <t>Isotherm box</t>
  </si>
  <si>
    <r>
      <t xml:space="preserve">MATERIELS / </t>
    </r>
    <r>
      <rPr>
        <b/>
        <i/>
        <sz val="20"/>
        <color rgb="FFFAE65E"/>
        <rFont val="Calibri"/>
        <family val="2"/>
        <scheme val="minor"/>
      </rPr>
      <t>MATERIALS</t>
    </r>
  </si>
  <si>
    <t>VERRES / GLASSES
Forfait de reprise des verres à 50€ HT / Glass return fee at 50€ excl VAT</t>
  </si>
  <si>
    <t>Verres à vins (rack de 36 verres)</t>
  </si>
  <si>
    <t>Wine glasses (rack of 36 glasses)</t>
  </si>
  <si>
    <t>Flûtes à champagne (rack de 40 flûtes)</t>
  </si>
  <si>
    <t>Champagne flutes (rack of 40 flutes)</t>
  </si>
  <si>
    <t>CONSOMMABLES / CONSUMABLES</t>
  </si>
  <si>
    <t>Set of 10 bamboo tongs for serving</t>
  </si>
  <si>
    <t>Serving bowls set 2 pieces (900 ml / 1400 ml)</t>
  </si>
  <si>
    <t>Wooden basket for mini pastries presentation</t>
  </si>
  <si>
    <t>Disposable plates 25 pieces</t>
  </si>
  <si>
    <t>50 latex gloves</t>
  </si>
  <si>
    <t>Set of 2 paper towel rolls</t>
  </si>
  <si>
    <t xml:space="preserve">TOTAL HT - HORS FRAIS DE LIVRAISON      </t>
  </si>
  <si>
    <t xml:space="preserve">FORFAIT REPRISE VERRES - 50 euros      </t>
  </si>
  <si>
    <t>NOM / Prénom</t>
  </si>
  <si>
    <t>Signature</t>
  </si>
  <si>
    <r>
      <t>FRAIS DE LIVRAISON - 15 euros</t>
    </r>
    <r>
      <rPr>
        <sz val="13"/>
        <color rgb="FF000000"/>
        <rFont val="Calibri"/>
        <family val="2"/>
      </rPr>
      <t xml:space="preserve"> MINIMUM </t>
    </r>
    <r>
      <rPr>
        <sz val="13"/>
        <color theme="0"/>
        <rFont val="Calibri"/>
        <family val="2"/>
        <scheme val="minor"/>
      </rPr>
      <t>aa</t>
    </r>
  </si>
  <si>
    <t>TVA 5,5%</t>
  </si>
  <si>
    <t>TVA 10%</t>
  </si>
  <si>
    <t>TVA 20%</t>
  </si>
  <si>
    <t>TOTAL TTC</t>
  </si>
  <si>
    <t xml:space="preserve">  Salon / 
  Fair :</t>
  </si>
  <si>
    <t>Chicken club sandwich Lunch Box + Dessert of the day + Water 50 cl</t>
  </si>
  <si>
    <r>
      <rPr>
        <b/>
        <sz val="11"/>
        <rFont val="Calibri"/>
        <family val="2"/>
        <scheme val="minor"/>
      </rPr>
      <t xml:space="preserve">
CONDITIONS GENERALES DE VENTE </t>
    </r>
    <r>
      <rPr>
        <b/>
        <i/>
        <sz val="11"/>
        <rFont val="Calibri"/>
        <family val="2"/>
        <scheme val="minor"/>
      </rPr>
      <t xml:space="preserve">
</t>
    </r>
    <r>
      <rPr>
        <sz val="11"/>
        <rFont val="Calibri"/>
        <family val="2"/>
        <scheme val="minor"/>
      </rPr>
      <t xml:space="preserve">Merci de vous référer au délai de livraison pour passer vos commandes. Pour toute commande hors délai, nos équipes commerciales se feront un plaisir de trouver avec vous des solutions adaptées à vos besoins. 
Paiement à 100% pour toute validation de commande.
TVA à taux réduit applicable selon la législation en vigueur.
Les prix indiqués sur les tarifs des produits s’entendent hors taxes et hors frais de livraison.
Frais de livraison correspondant à 10% du montant HT de la commande avec un minimum de 15euros HT par livraison (créneau de livraison de 1h)
</t>
    </r>
    <r>
      <rPr>
        <b/>
        <sz val="11"/>
        <rFont val="Calibri"/>
        <family val="2"/>
        <scheme val="minor"/>
      </rPr>
      <t xml:space="preserve">Merci de noter que :
- Aucun remboursement ne sera effectué en cas d'annulation / réduction de la commande initiale.
- Aucun remboursement ne sera effectué en échange de la récupération d'un excédent de marchandise.
</t>
    </r>
    <r>
      <rPr>
        <sz val="11"/>
        <rFont val="Calibri"/>
        <family val="2"/>
        <scheme val="minor"/>
      </rPr>
      <t xml:space="preserve">
</t>
    </r>
    <r>
      <rPr>
        <b/>
        <sz val="11"/>
        <rFont val="Calibri"/>
        <family val="2"/>
        <scheme val="minor"/>
      </rPr>
      <t xml:space="preserve">MODALITES DE REGLEMENT </t>
    </r>
    <r>
      <rPr>
        <sz val="11"/>
        <rFont val="Calibri"/>
        <family val="2"/>
        <scheme val="minor"/>
      </rPr>
      <t xml:space="preserve">
Règlement par CB, VISA, AMEX en ligne,
RIB :  30003 03534 00020028497 90
IBAN :  FR76 3000 3035 3400 0200 2849 790
BIC :  SOGEFRPP
</t>
    </r>
    <r>
      <rPr>
        <b/>
        <sz val="11"/>
        <rFont val="Calibri"/>
        <family val="2"/>
        <scheme val="minor"/>
      </rPr>
      <t xml:space="preserve">
SERVICES COMPLEMENTAIRES</t>
    </r>
    <r>
      <rPr>
        <sz val="11"/>
        <rFont val="Calibri"/>
        <family val="2"/>
        <scheme val="minor"/>
      </rPr>
      <t xml:space="preserve">
Pour toute installation de prestation sur votre stand ou toute demande sur-mesure, n’hésitez pas à demander à nos équipes commerciales. 
</t>
    </r>
    <r>
      <rPr>
        <b/>
        <i/>
        <sz val="11"/>
        <rFont val="Calibri"/>
        <family val="2"/>
        <scheme val="minor"/>
      </rPr>
      <t xml:space="preserve">
</t>
    </r>
    <r>
      <rPr>
        <b/>
        <sz val="11"/>
        <rFont val="Calibri"/>
        <family val="2"/>
        <scheme val="minor"/>
      </rPr>
      <t>CONTACT</t>
    </r>
    <r>
      <rPr>
        <sz val="11"/>
        <rFont val="Calibri"/>
        <family val="2"/>
        <scheme val="minor"/>
      </rPr>
      <t xml:space="preserve">
+33 (01) 57 25 10 00
Commercial-hpv@horeto.com
</t>
    </r>
    <r>
      <rPr>
        <sz val="13"/>
        <rFont val="Calibri"/>
        <family val="2"/>
        <scheme val="minor"/>
      </rPr>
      <t>Toute l'équipe d'HORETO vous souhaite un excellent salon !</t>
    </r>
  </si>
  <si>
    <t>Bottle opener</t>
  </si>
  <si>
    <t>Sucre Buchettes 50 pièces</t>
  </si>
  <si>
    <t>Recharge 20 doses décafeiné</t>
  </si>
  <si>
    <t>20 extra pods - coffee</t>
  </si>
  <si>
    <t>20 extra pods - decaffeinated</t>
  </si>
  <si>
    <t>Thé noir Bio équitable Parney's® boite de 25 sachets</t>
  </si>
  <si>
    <t xml:space="preserve">Box of 25 black tea bio Parney's® </t>
  </si>
  <si>
    <t>Thé vert Bio équitable Parney's® boite de 25 sachets</t>
  </si>
  <si>
    <t xml:space="preserve">Box of 25 green tea bio Parney's® </t>
  </si>
  <si>
    <t xml:space="preserve">Assortiment de 15 Mini viennoiseries </t>
  </si>
  <si>
    <t>Pack of 24 cans of Coca-Cola (33cl)</t>
  </si>
  <si>
    <t>Bouteille de Coca cola 1,25L</t>
  </si>
  <si>
    <t>1.25L bottle of Coca Cola</t>
  </si>
  <si>
    <t>Pack of 24 cans of Coca-Cola zéro (33cl)</t>
  </si>
  <si>
    <t>Bouteille d'eau minérale Evian - 1,5L</t>
  </si>
  <si>
    <t>Evian mineral water bottle - 1.5L</t>
  </si>
  <si>
    <t>Evian 1.5L (pack of 12 bottles)</t>
  </si>
  <si>
    <t>Badoit 1L (pack de 6 bouteilles)</t>
  </si>
  <si>
    <t>Badoit 1L (pack of 6 bottles)</t>
  </si>
  <si>
    <t>Badoit 50 cl (pack of 30 bottles) - sparkling water</t>
  </si>
  <si>
    <t>Red Wine / Bordeaux Deschartrons 75 cl</t>
  </si>
  <si>
    <t>Lot de 24 canettes Heineken 33cl</t>
  </si>
  <si>
    <t>Pack of 24 Heineken 33cl cans</t>
  </si>
  <si>
    <t>Bac à glace isotherme</t>
  </si>
  <si>
    <t>Ouvre-bouteille / limonadier</t>
  </si>
  <si>
    <t xml:space="preserve">Plateau de Wrap - 30 pièces </t>
  </si>
  <si>
    <t>Mini Macarons - 72 pieces</t>
  </si>
  <si>
    <t>Corbeille de crudités 2kg et sauce</t>
  </si>
  <si>
    <t>Fresh Salad  + Pastry of the day  + Water 50 cl</t>
  </si>
  <si>
    <t>Gobelets à café carton (12cl) - 100 pièces</t>
  </si>
  <si>
    <t>Cardboard coffee cups (12cl) - 100 pieces</t>
  </si>
  <si>
    <t>Gobelets à thé carton (20cl) - 50 pièces</t>
  </si>
  <si>
    <t>Cardboard tea cups (20 cl) - 50 pieces</t>
  </si>
  <si>
    <t>Spatules à café - 50 pièces</t>
  </si>
  <si>
    <t>Wood stirrers - 50 pieces</t>
  </si>
  <si>
    <t>Lot de 10 pinces en bambou pour le service</t>
  </si>
  <si>
    <t>Saladier de présentation 2pièces (900mL/1400mL)</t>
  </si>
  <si>
    <t>Panier en bois de présentation pour mini vinnoiseries</t>
  </si>
  <si>
    <t>Assiettes jetables - 25pièces</t>
  </si>
  <si>
    <t>Serviette blanches en papier - 100 pièces</t>
  </si>
  <si>
    <t>White paper napkins - 100 pieces</t>
  </si>
  <si>
    <t>Sachet de couverts - 10 pièces</t>
  </si>
  <si>
    <t>Cutlery set - 10 pieces</t>
  </si>
  <si>
    <t>Gel hydroalcoolique 500ml</t>
  </si>
  <si>
    <t>500ml hand sanitiser gel</t>
  </si>
  <si>
    <t>50 gants latex</t>
  </si>
  <si>
    <t>Lot de 2 rouleaux d'essuie-tout</t>
  </si>
  <si>
    <r>
      <rPr>
        <b/>
        <i/>
        <sz val="18"/>
        <rFont val="Calibri"/>
        <family val="2"/>
        <scheme val="minor"/>
      </rPr>
      <t xml:space="preserve">Full Breakfast Kit </t>
    </r>
    <r>
      <rPr>
        <i/>
        <sz val="18"/>
        <rFont val="Calibri"/>
        <family val="2"/>
        <scheme val="minor"/>
      </rPr>
      <t>( 30 small pastries,1L of coffee, 1L of hot water, 1L of orange juice, 1L of water, Sugar, 10 milk pods, Disposable kit)</t>
    </r>
  </si>
  <si>
    <r>
      <rPr>
        <b/>
        <i/>
        <sz val="18"/>
        <rFont val="Calibri"/>
        <family val="2"/>
        <scheme val="minor"/>
      </rPr>
      <t>Kit 100 pods</t>
    </r>
    <r>
      <rPr>
        <i/>
        <sz val="18"/>
        <rFont val="Calibri"/>
        <family val="2"/>
        <scheme val="minor"/>
      </rPr>
      <t xml:space="preserve"> (with cups, sugar and stirrers) + machine </t>
    </r>
  </si>
  <si>
    <r>
      <rPr>
        <b/>
        <i/>
        <sz val="18"/>
        <rFont val="Calibri"/>
        <family val="2"/>
        <scheme val="minor"/>
      </rPr>
      <t>Kit 180 pods</t>
    </r>
    <r>
      <rPr>
        <i/>
        <sz val="18"/>
        <rFont val="Calibri"/>
        <family val="2"/>
        <scheme val="minor"/>
      </rPr>
      <t xml:space="preserve"> (with cups, sugar and stirrers) + machine </t>
    </r>
  </si>
  <si>
    <r>
      <t>Kit Pause Café</t>
    </r>
    <r>
      <rPr>
        <sz val="20"/>
        <rFont val="Calibri"/>
        <family val="2"/>
        <scheme val="minor"/>
      </rPr>
      <t xml:space="preserve"> (1 Coffret de biscuit,  1L café, 1L d'eau chaude, 1L de jus d'orange, 1L d'eau, Sucre, 10 dosettes de lait, Kit jetable)</t>
    </r>
  </si>
  <si>
    <r>
      <t xml:space="preserve">Kit Petit-Déjeuner Complet </t>
    </r>
    <r>
      <rPr>
        <sz val="20"/>
        <rFont val="Calibri"/>
        <family val="2"/>
        <scheme val="minor"/>
      </rPr>
      <t>( 30 Mini viennoiseries, 1L café, 1L d'eau chaude, 1L de jus d'orange, 1L d'eau, Sucre, 10 dosettes de lait, Kit jetable )</t>
    </r>
  </si>
  <si>
    <t>Planche de fromages +/- 1kg | + pain</t>
  </si>
  <si>
    <r>
      <t xml:space="preserve">Planche de charcuteries tranchées  +/-1kg | </t>
    </r>
    <r>
      <rPr>
        <i/>
        <sz val="20"/>
        <rFont val="Calibri"/>
        <family val="2"/>
        <scheme val="minor"/>
      </rPr>
      <t xml:space="preserve">+ </t>
    </r>
    <r>
      <rPr>
        <sz val="20"/>
        <rFont val="Calibri"/>
        <family val="2"/>
        <scheme val="minor"/>
      </rPr>
      <t>pain</t>
    </r>
  </si>
  <si>
    <t xml:space="preserve">Cheese plate +/- 1kg - served with bread and butter </t>
  </si>
  <si>
    <t xml:space="preserve">Sliced Deli Plate  +/-1kg - Served with bread and butter  </t>
  </si>
  <si>
    <t>Pain Surprise - 34 pieces</t>
  </si>
  <si>
    <t xml:space="preserve">La Parade Gourmande - 40 pièces </t>
  </si>
  <si>
    <t>Bouteille de Cheverny blanc Borderies AOC - 75cl</t>
  </si>
  <si>
    <t>Bouteille de Bordeaux rouge Deschartrons - 75cl</t>
  </si>
  <si>
    <t>Bouteille de Saumur Champigny rouge AOC BIO - 75cl</t>
  </si>
  <si>
    <t>Bouteille de Côtes de Provence rosé - 75cl</t>
  </si>
  <si>
    <t>Bouteille de Champagne Cristian Senez - 75cl</t>
  </si>
  <si>
    <t>Evian 50 cl (pack de 24 bouteilles)</t>
  </si>
  <si>
    <t>Evian 50 cl (pack of 24 bottles)</t>
  </si>
  <si>
    <t>Kit café thermos 10pers. - Inclus:  
1 thermos d'un litre, gobelets, touillettes, dosettes de lait et sucres bûchette</t>
  </si>
  <si>
    <t>Kit coffee thermos 10pers. - Included:  
 1L of coffee, cups, stirrers, milk doses and sugar sticks</t>
  </si>
  <si>
    <t>Kit thé thermos 10pers. - Inclus:  
1 thermos d'un litre, gobelets, touillettes, dosettes de lait et sucres bûchette</t>
  </si>
  <si>
    <t>Kit tea thermos 10pers. - Included:  
 1L of tea, cups, stirrers, milk doses and sugar sticks</t>
  </si>
  <si>
    <t>Sandwich club Végétarien + Dessert du jour + Eau 50 cl</t>
  </si>
  <si>
    <t>Sandwich club Poulet + Dessert du jour + Eau 50 cl</t>
  </si>
  <si>
    <t>Sandwich club Saumon fromage frais + Dessert du jour + Eau 50 cl</t>
  </si>
  <si>
    <t>Sandwich club Thon Mayo + Dessert du jour + Eau 50 cl</t>
  </si>
  <si>
    <t>Sandwich club Bacon Oeuf + Dessert du jour + Eau 50 cl</t>
  </si>
  <si>
    <t>Salade Caesar + Dessert du jour + Eau 50 cl</t>
  </si>
  <si>
    <t>Salade Fraîcheur + Dessert du jour + Eau 50 cl</t>
  </si>
  <si>
    <t>Bouteille de Chablis blanc AOC Savary - 75cl</t>
  </si>
  <si>
    <t>Bouteille de Champagne Taittinger Brut Réserve - 75cl</t>
  </si>
  <si>
    <t>Lutecia 50cl (pack de 24 bouteilles)</t>
  </si>
  <si>
    <t>Lutecia 50cl (pack of 24 bottles) - local mineral water</t>
  </si>
  <si>
    <t>Badoit 50 cl (pack de 30 bouteilles)</t>
  </si>
  <si>
    <t>Lot de 24 canettes de coca-cola (33cl)</t>
  </si>
  <si>
    <t>Lot de 24 canettes de coca-cola zéro (33cl)</t>
  </si>
  <si>
    <t xml:space="preserve">
TERMS AND CONDITIONS OF SALE 
Please refer to the delivery times when placing your orders. If your order is not delivered on time, our sales teams will be happy to work with you to find solutions adapted to your needs. 
100% payment for all orders.
VAT at a reduced rate applicable in accordance with current legislation.
The prices indicated on the product price lists are exclusive of tax and delivery charges.
Delivery charges corresponding to 10% of the amount of the order excluding VAT, with a minimum of 15 euros excluding VAT per delivery (1 hour delivery slot).
Please, note that :
- No refund will be made in the event of cancellation / reduction of the initial order.
- No refund will be made in exchange for the recovery of excess merchandise.
PAYMENT METHODS 
Payment by credit card -CB, VISA, AMEX- (in person and online) or by bank transfer.
RIB :  30003 03534 00020028497 90
IBAN :  FR76 3000 3035 3400 0200 2849 790
BIC :  SOGEFRPP
ADDITIONAL SERVICES
If you would like us to install a service on your stand or make a customised request, please do not hesitate to ask our sales teams. 
CONTACT 
+33 (01) 57 25 10 00
Commercial-hpv@horeto.com
The entire HORETO team wishes you an excellent show!
</t>
  </si>
  <si>
    <r>
      <rPr>
        <b/>
        <sz val="20"/>
        <rFont val="Calibri"/>
        <family val="2"/>
        <scheme val="minor"/>
      </rPr>
      <t>Kit de nettoyage</t>
    </r>
    <r>
      <rPr>
        <sz val="20"/>
        <rFont val="Calibri"/>
        <family val="2"/>
        <scheme val="minor"/>
      </rPr>
      <t xml:space="preserve"> (sacs poubelle, rouleau essuie tout, produit à vitre, éponge)</t>
    </r>
  </si>
  <si>
    <t>Cleaning kit (bin bags, kitchen roll, window cleaner, sponge)</t>
  </si>
  <si>
    <r>
      <rPr>
        <b/>
        <i/>
        <sz val="18"/>
        <rFont val="Calibri"/>
        <family val="2"/>
        <scheme val="minor"/>
      </rPr>
      <t xml:space="preserve">Kit water foutain </t>
    </r>
    <r>
      <rPr>
        <i/>
        <sz val="18"/>
        <rFont val="Calibri"/>
        <family val="2"/>
        <scheme val="minor"/>
      </rPr>
      <t>+ 2 Water kegs 18,9L + 200 glasses</t>
    </r>
  </si>
  <si>
    <t>HORETO 
HORETO Parc des expositions de porte de versaille - 1 Pl. de la Prte de Versailles, 75015 Paris
 SIRET : 90244698800013-  TVA INTRACOMMUNAUTAIRE : FR69902446988</t>
  </si>
  <si>
    <t>M04</t>
  </si>
  <si>
    <t>M05</t>
  </si>
  <si>
    <t>M06</t>
  </si>
  <si>
    <t>M07</t>
  </si>
  <si>
    <t>Evian 1,5L (pack de 12 bouteilles)</t>
  </si>
  <si>
    <t>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</si>
</sst>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F800]dddd\,\ mmmm\ dd\,\ yyyy"/>
    <numFmt numFmtId="165" formatCode="[$-F400]h:mm:ss\ AM/PM"/>
    <numFmt numFmtId="166" formatCode="#,##0.00\ _€"/>
    <numFmt numFmtId="167" formatCode="###0;###0"/>
    <numFmt numFmtId="168" formatCode="#,##0.00\ &quot;€&quot;"/>
    <numFmt numFmtId="169" formatCode="0#&quot; &quot;##&quot; &quot;##&quot; &quot;##&quot; &quot;##"/>
    <numFmt numFmtId="170" formatCode="000"/>
  </numFmts>
  <fonts count="52" x14ac:knownFonts="1">
    <font>
      <sz val="11"/>
      <color theme="1"/>
      <name val="Calibri"/>
      <family val="2"/>
      <scheme val="minor"/>
    </font>
    <font>
      <sz val="11"/>
      <color theme="1"/>
      <name val="Arial Narrow"/>
      <family val="2"/>
    </font>
    <font>
      <sz val="11"/>
      <color theme="1"/>
      <name val="Calibri"/>
      <family val="2"/>
      <scheme val="minor"/>
    </font>
    <font>
      <b/>
      <sz val="16"/>
      <name val="Calibri"/>
      <family val="2"/>
      <scheme val="minor"/>
    </font>
    <font>
      <sz val="10"/>
      <color rgb="FF000000"/>
      <name val="Calibri"/>
      <family val="2"/>
      <scheme val="minor"/>
    </font>
    <font>
      <b/>
      <sz val="9"/>
      <name val="Calibri"/>
      <family val="2"/>
      <scheme val="minor"/>
    </font>
    <font>
      <sz val="6"/>
      <color rgb="FF000000"/>
      <name val="Calibri"/>
      <family val="2"/>
      <scheme val="minor"/>
    </font>
    <font>
      <sz val="18"/>
      <name val="Calibri"/>
      <family val="2"/>
      <scheme val="minor"/>
    </font>
    <font>
      <sz val="14"/>
      <name val="Calibri"/>
      <family val="2"/>
      <scheme val="minor"/>
    </font>
    <font>
      <i/>
      <sz val="14"/>
      <name val="Calibri"/>
      <family val="2"/>
      <scheme val="minor"/>
    </font>
    <font>
      <sz val="14"/>
      <color rgb="FF000000"/>
      <name val="Calibri"/>
      <family val="2"/>
      <scheme val="minor"/>
    </font>
    <font>
      <b/>
      <sz val="14"/>
      <color rgb="FF000000"/>
      <name val="Calibri"/>
      <family val="2"/>
      <scheme val="minor"/>
    </font>
    <font>
      <i/>
      <sz val="14"/>
      <color theme="1"/>
      <name val="Arial Narrow"/>
      <family val="2"/>
    </font>
    <font>
      <i/>
      <sz val="14"/>
      <color rgb="FF000000"/>
      <name val="Calibri"/>
      <family val="2"/>
      <scheme val="minor"/>
    </font>
    <font>
      <b/>
      <sz val="18"/>
      <color rgb="FF000000"/>
      <name val="Calibri"/>
      <family val="2"/>
      <scheme val="minor"/>
    </font>
    <font>
      <b/>
      <sz val="18"/>
      <name val="Calibri"/>
      <family val="2"/>
      <scheme val="minor"/>
    </font>
    <font>
      <sz val="16"/>
      <color rgb="FF000000"/>
      <name val="Calibri"/>
      <family val="2"/>
      <scheme val="minor"/>
    </font>
    <font>
      <sz val="16"/>
      <name val="Calibri"/>
      <family val="2"/>
      <scheme val="minor"/>
    </font>
    <font>
      <b/>
      <sz val="17"/>
      <color rgb="FF000000"/>
      <name val="Calibri"/>
      <family val="2"/>
      <scheme val="minor"/>
    </font>
    <font>
      <b/>
      <sz val="17"/>
      <name val="Calibri"/>
      <family val="2"/>
      <scheme val="minor"/>
    </font>
    <font>
      <b/>
      <i/>
      <sz val="16"/>
      <name val="Calibri"/>
      <family val="2"/>
      <scheme val="minor"/>
    </font>
    <font>
      <b/>
      <sz val="16"/>
      <color rgb="FF000000"/>
      <name val="Calibri"/>
      <family val="2"/>
      <scheme val="minor"/>
    </font>
    <font>
      <b/>
      <sz val="36"/>
      <name val="Calibri"/>
      <family val="2"/>
      <scheme val="minor"/>
    </font>
    <font>
      <b/>
      <sz val="48"/>
      <name val="Calibri"/>
      <family val="2"/>
      <scheme val="minor"/>
    </font>
    <font>
      <b/>
      <i/>
      <sz val="16"/>
      <color rgb="FFFAE65E"/>
      <name val="Calibri"/>
      <family val="2"/>
      <scheme val="minor"/>
    </font>
    <font>
      <b/>
      <sz val="20"/>
      <color rgb="FFFAE65E"/>
      <name val="Calibri"/>
      <family val="2"/>
      <scheme val="minor"/>
    </font>
    <font>
      <b/>
      <i/>
      <sz val="20"/>
      <color rgb="FFFAE65E"/>
      <name val="Calibri"/>
      <family val="2"/>
      <scheme val="minor"/>
    </font>
    <font>
      <b/>
      <sz val="20"/>
      <name val="Calibri"/>
      <family val="2"/>
      <scheme val="minor"/>
    </font>
    <font>
      <sz val="18"/>
      <color rgb="FF000000"/>
      <name val="Calibri"/>
      <family val="2"/>
      <scheme val="minor"/>
    </font>
    <font>
      <i/>
      <sz val="18"/>
      <name val="Calibri"/>
      <family val="2"/>
      <scheme val="minor"/>
    </font>
    <font>
      <b/>
      <sz val="16"/>
      <name val="Aptos Narrow"/>
      <family val="2"/>
    </font>
    <font>
      <sz val="13"/>
      <color rgb="FF000000"/>
      <name val="Calibri"/>
      <family val="2"/>
      <scheme val="minor"/>
    </font>
    <font>
      <sz val="13"/>
      <color rgb="FF000000"/>
      <name val="Calibri"/>
      <family val="2"/>
    </font>
    <font>
      <i/>
      <sz val="16"/>
      <color rgb="FF000000"/>
      <name val="Calibri"/>
      <family val="2"/>
      <scheme val="minor"/>
    </font>
    <font>
      <sz val="11"/>
      <name val="Calibri"/>
      <family val="2"/>
      <scheme val="minor"/>
    </font>
    <font>
      <b/>
      <sz val="11"/>
      <name val="Calibri"/>
      <family val="2"/>
      <scheme val="minor"/>
    </font>
    <font>
      <b/>
      <i/>
      <sz val="11"/>
      <name val="Calibri"/>
      <family val="2"/>
      <scheme val="minor"/>
    </font>
    <font>
      <sz val="13"/>
      <name val="Calibri"/>
      <family val="2"/>
      <scheme val="minor"/>
    </font>
    <font>
      <sz val="11"/>
      <name val="Calibri"/>
      <family val="2"/>
    </font>
    <font>
      <b/>
      <sz val="18"/>
      <color theme="0"/>
      <name val="Calibri"/>
      <family val="2"/>
      <scheme val="minor"/>
    </font>
    <font>
      <b/>
      <sz val="20"/>
      <color rgb="FF000000"/>
      <name val="Calibri"/>
      <family val="2"/>
      <scheme val="minor"/>
    </font>
    <font>
      <b/>
      <u/>
      <sz val="20"/>
      <color theme="0"/>
      <name val="Calibri"/>
      <family val="2"/>
      <scheme val="minor"/>
    </font>
    <font>
      <b/>
      <sz val="20"/>
      <color theme="0"/>
      <name val="Calibri"/>
      <family val="2"/>
      <scheme val="minor"/>
    </font>
    <font>
      <sz val="13"/>
      <color theme="0"/>
      <name val="Calibri"/>
      <family val="2"/>
      <scheme val="minor"/>
    </font>
    <font>
      <sz val="20"/>
      <name val="Calibri"/>
      <family val="2"/>
      <scheme val="minor"/>
    </font>
    <font>
      <i/>
      <sz val="20"/>
      <name val="Calibri"/>
      <family val="2"/>
      <scheme val="minor"/>
    </font>
    <font>
      <b/>
      <i/>
      <sz val="18"/>
      <name val="Calibri"/>
      <family val="2"/>
      <scheme val="minor"/>
    </font>
    <font>
      <sz val="20"/>
      <color theme="1"/>
      <name val="Calibri"/>
      <family val="2"/>
    </font>
    <font>
      <sz val="20"/>
      <color rgb="FF000000"/>
      <name val="Calibri"/>
      <family val="2"/>
    </font>
    <font>
      <sz val="14"/>
      <color rgb="FFFF0000"/>
      <name val="Calibri"/>
      <family val="2"/>
      <scheme val="minor"/>
    </font>
    <font>
      <sz val="8"/>
      <name val="Calibri"/>
      <family val="2"/>
      <scheme val="minor"/>
    </font>
    <font>
      <b/>
      <sz val="24"/>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AE65E"/>
        <bgColor indexed="64"/>
      </patternFill>
    </fill>
    <fill>
      <patternFill patternType="solid">
        <fgColor theme="1"/>
        <bgColor indexed="64"/>
      </patternFill>
    </fill>
    <fill>
      <patternFill patternType="solid">
        <fgColor theme="1" tint="0.499984740745262"/>
        <bgColor indexed="64"/>
      </patternFill>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
      <left/>
      <right style="thin">
        <color auto="1"/>
      </right>
      <top style="thin">
        <color auto="1"/>
      </top>
      <bottom/>
      <diagonal/>
    </border>
    <border>
      <left/>
      <right/>
      <top style="thick">
        <color indexed="64"/>
      </top>
      <bottom style="thick">
        <color indexed="64"/>
      </bottom>
      <diagonal/>
    </border>
    <border>
      <left/>
      <right/>
      <top style="medium">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auto="1"/>
      </left>
      <right style="thick">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ck">
        <color indexed="64"/>
      </right>
      <top/>
      <bottom/>
      <diagonal/>
    </border>
  </borders>
  <cellStyleXfs count="2">
    <xf numFmtId="0" fontId="0" fillId="0" borderId="0"/>
    <xf numFmtId="44" fontId="2" fillId="0" borderId="0" applyFont="0" applyFill="0" applyBorder="0" applyAlignment="0" applyProtection="0"/>
  </cellStyleXfs>
  <cellXfs count="169">
    <xf numFmtId="0" fontId="0" fillId="0" borderId="0" xfId="0"/>
    <xf numFmtId="0" fontId="4" fillId="0" borderId="0" xfId="0" applyFont="1" applyAlignment="1" applyProtection="1">
      <alignment horizontal="left" vertical="center"/>
      <protection locked="0"/>
    </xf>
    <xf numFmtId="167" fontId="40" fillId="2" borderId="13" xfId="0" applyNumberFormat="1" applyFont="1" applyFill="1" applyBorder="1" applyAlignment="1" applyProtection="1">
      <alignment horizontal="center" vertical="center" wrapText="1"/>
      <protection locked="0"/>
    </xf>
    <xf numFmtId="167" fontId="40" fillId="2" borderId="5" xfId="0" applyNumberFormat="1" applyFont="1" applyFill="1" applyBorder="1" applyAlignment="1" applyProtection="1">
      <alignment horizontal="center" vertical="center" wrapText="1"/>
      <protection locked="0"/>
    </xf>
    <xf numFmtId="167" fontId="40" fillId="2" borderId="14" xfId="0" applyNumberFormat="1" applyFont="1" applyFill="1" applyBorder="1" applyAlignment="1" applyProtection="1">
      <alignment horizontal="center" vertical="center" wrapText="1"/>
      <protection locked="0"/>
    </xf>
    <xf numFmtId="167" fontId="40" fillId="2" borderId="1" xfId="0" applyNumberFormat="1" applyFont="1" applyFill="1" applyBorder="1" applyAlignment="1" applyProtection="1">
      <alignment horizontal="center" vertical="center" wrapText="1"/>
      <protection locked="0"/>
    </xf>
    <xf numFmtId="167" fontId="40" fillId="2" borderId="26" xfId="0" applyNumberFormat="1" applyFont="1" applyFill="1" applyBorder="1" applyAlignment="1" applyProtection="1">
      <alignment horizontal="center" vertical="center" wrapText="1"/>
      <protection locked="0"/>
    </xf>
    <xf numFmtId="44" fontId="27" fillId="0" borderId="49" xfId="1" applyFont="1" applyFill="1" applyBorder="1" applyAlignment="1" applyProtection="1">
      <alignment horizontal="center" vertical="center" wrapText="1"/>
    </xf>
    <xf numFmtId="0" fontId="4" fillId="0" borderId="48" xfId="0" applyFont="1" applyBorder="1" applyAlignment="1" applyProtection="1">
      <alignment horizontal="left" vertical="center"/>
      <protection locked="0"/>
    </xf>
    <xf numFmtId="44" fontId="28" fillId="2" borderId="1" xfId="1" applyFont="1" applyFill="1" applyBorder="1" applyAlignment="1" applyProtection="1">
      <alignment horizontal="right" vertical="center" wrapText="1"/>
    </xf>
    <xf numFmtId="0" fontId="40" fillId="0" borderId="34" xfId="0" applyFont="1" applyBorder="1" applyAlignment="1" applyProtection="1">
      <alignment horizontal="center" vertical="center"/>
      <protection locked="0"/>
    </xf>
    <xf numFmtId="0" fontId="40" fillId="0" borderId="27" xfId="0" applyFont="1" applyBorder="1" applyAlignment="1" applyProtection="1">
      <alignment horizontal="center" vertical="center"/>
      <protection locked="0"/>
    </xf>
    <xf numFmtId="164" fontId="40" fillId="0" borderId="27" xfId="0" applyNumberFormat="1" applyFont="1" applyBorder="1" applyAlignment="1" applyProtection="1">
      <alignment horizontal="center" vertical="center"/>
      <protection locked="0"/>
    </xf>
    <xf numFmtId="0" fontId="40" fillId="0" borderId="39"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7" fillId="2" borderId="0" xfId="0" applyFont="1" applyFill="1" applyAlignment="1" applyProtection="1">
      <alignment vertical="center"/>
      <protection locked="0"/>
    </xf>
    <xf numFmtId="0" fontId="10" fillId="2" borderId="0" xfId="0" applyFont="1" applyFill="1" applyAlignment="1" applyProtection="1">
      <alignment horizontal="left" vertical="center"/>
      <protection locked="0"/>
    </xf>
    <xf numFmtId="0" fontId="10" fillId="0" borderId="0" xfId="0" applyFont="1" applyAlignment="1" applyProtection="1">
      <alignment horizontal="left" vertical="center"/>
      <protection locked="0"/>
    </xf>
    <xf numFmtId="0" fontId="49" fillId="2" borderId="0" xfId="0" applyFont="1" applyFill="1" applyAlignment="1" applyProtection="1">
      <alignment horizontal="left" vertical="center"/>
      <protection locked="0"/>
    </xf>
    <xf numFmtId="167" fontId="28" fillId="2" borderId="26" xfId="0" applyNumberFormat="1" applyFont="1" applyFill="1" applyBorder="1" applyAlignment="1" applyProtection="1">
      <alignment horizontal="center" vertical="center" wrapText="1"/>
      <protection locked="0"/>
    </xf>
    <xf numFmtId="0" fontId="27" fillId="2" borderId="26" xfId="0" applyFont="1" applyFill="1" applyBorder="1" applyAlignment="1" applyProtection="1">
      <alignment vertical="center" wrapText="1"/>
      <protection locked="0"/>
    </xf>
    <xf numFmtId="0" fontId="29" fillId="2" borderId="26" xfId="0" applyFont="1" applyFill="1" applyBorder="1" applyAlignment="1" applyProtection="1">
      <alignment horizontal="center" vertical="center" wrapText="1"/>
      <protection locked="0"/>
    </xf>
    <xf numFmtId="44" fontId="28" fillId="2" borderId="26" xfId="1" applyFont="1" applyFill="1" applyBorder="1" applyAlignment="1" applyProtection="1">
      <alignment horizontal="right" vertical="center" wrapText="1"/>
      <protection locked="0"/>
    </xf>
    <xf numFmtId="168" fontId="28" fillId="2" borderId="26" xfId="0" applyNumberFormat="1" applyFont="1" applyFill="1" applyBorder="1" applyAlignment="1" applyProtection="1">
      <alignment horizontal="right" vertical="center"/>
      <protection locked="0"/>
    </xf>
    <xf numFmtId="168" fontId="10" fillId="2" borderId="0" xfId="0" applyNumberFormat="1" applyFont="1" applyFill="1" applyAlignment="1" applyProtection="1">
      <alignment horizontal="right" vertical="center"/>
      <protection locked="0"/>
    </xf>
    <xf numFmtId="0" fontId="21" fillId="3" borderId="7" xfId="0" applyFont="1" applyFill="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44" fontId="4" fillId="0" borderId="0" xfId="1" applyFont="1" applyAlignment="1" applyProtection="1">
      <alignment horizontal="left" vertical="center"/>
      <protection locked="0"/>
    </xf>
    <xf numFmtId="0" fontId="6" fillId="0" borderId="0" xfId="0" applyFont="1" applyAlignment="1" applyProtection="1">
      <alignment horizontal="left" vertical="center"/>
      <protection locked="0"/>
    </xf>
    <xf numFmtId="0" fontId="18" fillId="0" borderId="31" xfId="0" applyFont="1" applyBorder="1" applyAlignment="1">
      <alignment horizontal="left" vertical="center" wrapText="1"/>
    </xf>
    <xf numFmtId="0" fontId="18" fillId="0" borderId="25" xfId="0" applyFont="1" applyBorder="1" applyAlignment="1">
      <alignment horizontal="left" vertical="center" wrapText="1"/>
    </xf>
    <xf numFmtId="0" fontId="18" fillId="0" borderId="0" xfId="0" applyFont="1" applyAlignment="1">
      <alignment horizontal="left" vertical="center" wrapText="1"/>
    </xf>
    <xf numFmtId="0" fontId="19" fillId="0" borderId="25" xfId="0" applyFont="1" applyBorder="1" applyAlignment="1">
      <alignment vertical="center" wrapText="1"/>
    </xf>
    <xf numFmtId="0" fontId="18" fillId="0" borderId="25" xfId="0" applyFont="1" applyBorder="1" applyAlignment="1">
      <alignment vertical="center" wrapText="1"/>
    </xf>
    <xf numFmtId="0" fontId="18" fillId="0" borderId="40" xfId="0" applyFont="1" applyBorder="1" applyAlignment="1">
      <alignment vertical="center" wrapText="1"/>
    </xf>
    <xf numFmtId="0" fontId="11" fillId="2" borderId="0" xfId="0" applyFont="1" applyFill="1" applyAlignment="1">
      <alignment vertical="center"/>
    </xf>
    <xf numFmtId="0" fontId="21" fillId="2" borderId="0" xfId="0" applyFont="1" applyFill="1" applyAlignment="1">
      <alignment horizontal="right" vertical="center"/>
    </xf>
    <xf numFmtId="168" fontId="21" fillId="2" borderId="0" xfId="0" applyNumberFormat="1" applyFont="1" applyFill="1" applyAlignment="1">
      <alignment horizontal="right" vertical="center"/>
    </xf>
    <xf numFmtId="0" fontId="10" fillId="0" borderId="0" xfId="0" applyFont="1" applyAlignment="1">
      <alignment horizontal="left" vertical="center"/>
    </xf>
    <xf numFmtId="0" fontId="4" fillId="0" borderId="0" xfId="0" applyFont="1" applyAlignment="1">
      <alignment horizontal="left" vertical="center"/>
    </xf>
    <xf numFmtId="0" fontId="7" fillId="2" borderId="0" xfId="0" applyFont="1" applyFill="1" applyAlignment="1">
      <alignment vertical="center" wrapText="1"/>
    </xf>
    <xf numFmtId="0" fontId="4" fillId="0" borderId="0" xfId="0" applyFont="1" applyAlignment="1">
      <alignment horizontal="right" vertical="center"/>
    </xf>
    <xf numFmtId="0" fontId="21" fillId="2" borderId="3" xfId="0" applyFont="1" applyFill="1" applyBorder="1" applyAlignment="1">
      <alignment horizontal="right" vertical="center"/>
    </xf>
    <xf numFmtId="168" fontId="21" fillId="3" borderId="7" xfId="0" applyNumberFormat="1" applyFont="1" applyFill="1" applyBorder="1" applyAlignment="1">
      <alignment horizontal="right" vertical="center"/>
    </xf>
    <xf numFmtId="0" fontId="10" fillId="2" borderId="0" xfId="0" applyFont="1" applyFill="1" applyAlignment="1">
      <alignment vertical="center"/>
    </xf>
    <xf numFmtId="0" fontId="12" fillId="0" borderId="0" xfId="0" applyFont="1"/>
    <xf numFmtId="0" fontId="13" fillId="2" borderId="0" xfId="0" applyFont="1" applyFill="1" applyAlignment="1">
      <alignment vertical="center"/>
    </xf>
    <xf numFmtId="0" fontId="10" fillId="2" borderId="0" xfId="0" applyFont="1" applyFill="1" applyAlignment="1">
      <alignment horizontal="left" vertical="center"/>
    </xf>
    <xf numFmtId="0" fontId="8" fillId="2" borderId="0" xfId="0" applyFont="1" applyFill="1" applyAlignment="1">
      <alignment vertical="center" wrapText="1"/>
    </xf>
    <xf numFmtId="0" fontId="9" fillId="2" borderId="0" xfId="0" applyFont="1" applyFill="1" applyAlignment="1">
      <alignment horizontal="center" vertical="center" wrapText="1"/>
    </xf>
    <xf numFmtId="44" fontId="10" fillId="2" borderId="0" xfId="1" applyFont="1" applyFill="1" applyBorder="1" applyAlignment="1" applyProtection="1">
      <alignment horizontal="right" vertical="center" wrapText="1"/>
    </xf>
    <xf numFmtId="168" fontId="10" fillId="2" borderId="0" xfId="0" applyNumberFormat="1" applyFont="1" applyFill="1" applyAlignment="1">
      <alignment horizontal="right" vertical="center"/>
    </xf>
    <xf numFmtId="0" fontId="8" fillId="2" borderId="0" xfId="0" applyFont="1" applyFill="1" applyAlignment="1">
      <alignment horizontal="center" vertical="center" wrapText="1"/>
    </xf>
    <xf numFmtId="0" fontId="10" fillId="2" borderId="0" xfId="0" applyFont="1" applyFill="1" applyAlignment="1">
      <alignment horizontal="center" vertical="center"/>
    </xf>
    <xf numFmtId="0" fontId="31" fillId="2" borderId="3" xfId="0" applyFont="1" applyFill="1" applyBorder="1" applyAlignment="1">
      <alignment horizontal="right" vertical="center"/>
    </xf>
    <xf numFmtId="168" fontId="16" fillId="2" borderId="7" xfId="0" applyNumberFormat="1" applyFont="1" applyFill="1" applyBorder="1" applyAlignment="1">
      <alignment horizontal="right" vertical="center"/>
    </xf>
    <xf numFmtId="168" fontId="33" fillId="2" borderId="7" xfId="0" applyNumberFormat="1" applyFont="1" applyFill="1" applyBorder="1" applyAlignment="1">
      <alignment horizontal="right" vertical="center"/>
    </xf>
    <xf numFmtId="168" fontId="16" fillId="2" borderId="9" xfId="0" applyNumberFormat="1" applyFont="1" applyFill="1" applyBorder="1" applyAlignment="1">
      <alignment horizontal="right" vertical="center"/>
    </xf>
    <xf numFmtId="0" fontId="44" fillId="2" borderId="1" xfId="0" applyFont="1" applyFill="1" applyBorder="1" applyAlignment="1">
      <alignment vertical="center" wrapText="1"/>
    </xf>
    <xf numFmtId="168" fontId="28" fillId="2" borderId="24" xfId="0" applyNumberFormat="1" applyFont="1" applyFill="1" applyBorder="1" applyAlignment="1">
      <alignment horizontal="right" vertical="center"/>
    </xf>
    <xf numFmtId="170" fontId="28" fillId="2" borderId="22" xfId="0" applyNumberFormat="1" applyFont="1" applyFill="1" applyBorder="1" applyAlignment="1">
      <alignment horizontal="center" vertical="center" wrapText="1"/>
    </xf>
    <xf numFmtId="0" fontId="44" fillId="2" borderId="6" xfId="0" applyFont="1" applyFill="1" applyBorder="1" applyAlignment="1">
      <alignment vertical="center" wrapText="1"/>
    </xf>
    <xf numFmtId="44" fontId="28" fillId="2" borderId="6" xfId="1" applyFont="1" applyFill="1" applyBorder="1" applyAlignment="1" applyProtection="1">
      <alignment horizontal="right" vertical="center" wrapText="1"/>
    </xf>
    <xf numFmtId="168" fontId="28" fillId="2" borderId="23" xfId="0" applyNumberFormat="1" applyFont="1" applyFill="1" applyBorder="1" applyAlignment="1">
      <alignment horizontal="right" vertical="center"/>
    </xf>
    <xf numFmtId="0" fontId="48" fillId="0" borderId="1" xfId="0" applyFont="1" applyBorder="1" applyAlignment="1">
      <alignment horizontal="left" vertical="center"/>
    </xf>
    <xf numFmtId="0" fontId="48" fillId="0" borderId="0" xfId="0" applyFont="1" applyAlignment="1">
      <alignment horizontal="left" vertical="center"/>
    </xf>
    <xf numFmtId="0" fontId="44" fillId="2" borderId="2" xfId="0" applyFont="1" applyFill="1" applyBorder="1" applyAlignment="1">
      <alignment vertical="center" wrapText="1"/>
    </xf>
    <xf numFmtId="44" fontId="28" fillId="2" borderId="2" xfId="1" applyFont="1" applyFill="1" applyBorder="1" applyAlignment="1" applyProtection="1">
      <alignment horizontal="right" vertical="center" wrapText="1"/>
    </xf>
    <xf numFmtId="0" fontId="47" fillId="2" borderId="1" xfId="0" applyFont="1" applyFill="1" applyBorder="1" applyAlignment="1">
      <alignment vertical="center" wrapText="1"/>
    </xf>
    <xf numFmtId="0" fontId="47" fillId="2" borderId="1" xfId="0" applyFont="1" applyFill="1" applyBorder="1" applyAlignment="1">
      <alignment vertical="center"/>
    </xf>
    <xf numFmtId="0" fontId="27" fillId="2" borderId="2" xfId="0" applyFont="1" applyFill="1" applyBorder="1" applyAlignment="1">
      <alignment vertical="center" wrapText="1"/>
    </xf>
    <xf numFmtId="0" fontId="47" fillId="2" borderId="55" xfId="0" applyFont="1" applyFill="1" applyBorder="1" applyAlignment="1">
      <alignment horizontal="left" vertical="center" wrapText="1"/>
    </xf>
    <xf numFmtId="0" fontId="27" fillId="2" borderId="1" xfId="0" applyFont="1" applyFill="1" applyBorder="1" applyAlignment="1">
      <alignment vertical="center" wrapText="1"/>
    </xf>
    <xf numFmtId="0" fontId="27" fillId="0" borderId="52" xfId="0" applyFont="1" applyBorder="1" applyAlignment="1">
      <alignment horizontal="center" vertical="center" wrapText="1"/>
    </xf>
    <xf numFmtId="0" fontId="27" fillId="0" borderId="49" xfId="0" applyFont="1" applyBorder="1" applyAlignment="1">
      <alignment horizontal="center" vertical="center" wrapText="1"/>
    </xf>
    <xf numFmtId="166" fontId="27" fillId="0" borderId="53" xfId="0" applyNumberFormat="1" applyFont="1" applyBorder="1" applyAlignment="1">
      <alignment horizontal="center" vertical="center" wrapText="1"/>
    </xf>
    <xf numFmtId="0" fontId="4" fillId="6" borderId="0" xfId="0" applyFont="1" applyFill="1" applyAlignment="1" applyProtection="1">
      <alignment horizontal="left" vertical="center"/>
      <protection locked="0"/>
    </xf>
    <xf numFmtId="0" fontId="4" fillId="6" borderId="54" xfId="0" applyFont="1" applyFill="1" applyBorder="1" applyAlignment="1" applyProtection="1">
      <alignment horizontal="left" vertical="center"/>
      <protection locked="0"/>
    </xf>
    <xf numFmtId="0" fontId="5" fillId="6" borderId="0" xfId="0" applyFont="1" applyFill="1" applyAlignment="1" applyProtection="1">
      <alignment horizontal="center" vertical="center" wrapText="1"/>
      <protection locked="0"/>
    </xf>
    <xf numFmtId="0" fontId="14" fillId="6" borderId="0" xfId="0" applyFont="1" applyFill="1" applyAlignment="1" applyProtection="1">
      <alignment horizontal="center" vertical="center"/>
      <protection locked="0"/>
    </xf>
    <xf numFmtId="0" fontId="15" fillId="6" borderId="0" xfId="0" applyFont="1" applyFill="1" applyAlignment="1" applyProtection="1">
      <alignment horizontal="center" vertical="center" wrapText="1"/>
      <protection locked="0"/>
    </xf>
    <xf numFmtId="0" fontId="17" fillId="6" borderId="0" xfId="0" applyFont="1" applyFill="1" applyAlignment="1" applyProtection="1">
      <alignment vertical="center"/>
      <protection locked="0"/>
    </xf>
    <xf numFmtId="0" fontId="3" fillId="6" borderId="0" xfId="0" applyFont="1" applyFill="1" applyAlignment="1" applyProtection="1">
      <alignment horizontal="center" vertical="center" wrapText="1"/>
      <protection locked="0"/>
    </xf>
    <xf numFmtId="0" fontId="10" fillId="6" borderId="0" xfId="0" applyFont="1" applyFill="1" applyAlignment="1" applyProtection="1">
      <alignment horizontal="left" vertical="center"/>
      <protection locked="0"/>
    </xf>
    <xf numFmtId="0" fontId="10" fillId="6" borderId="0" xfId="0" applyFont="1" applyFill="1" applyAlignment="1">
      <alignment horizontal="left" vertical="center"/>
    </xf>
    <xf numFmtId="0" fontId="4" fillId="6" borderId="0" xfId="0" applyFont="1" applyFill="1" applyAlignment="1">
      <alignment horizontal="left" vertical="center"/>
    </xf>
    <xf numFmtId="0" fontId="1" fillId="6" borderId="0" xfId="0" applyFont="1" applyFill="1" applyAlignment="1">
      <alignment vertical="top" wrapText="1"/>
    </xf>
    <xf numFmtId="0" fontId="1" fillId="6" borderId="0" xfId="0" applyFont="1" applyFill="1" applyAlignment="1">
      <alignment horizontal="center" vertical="top" wrapText="1"/>
    </xf>
    <xf numFmtId="0" fontId="4" fillId="6" borderId="0" xfId="0" applyFont="1" applyFill="1" applyAlignment="1">
      <alignment horizontal="right" vertical="center"/>
    </xf>
    <xf numFmtId="0" fontId="1" fillId="6" borderId="0" xfId="0" applyFont="1" applyFill="1" applyAlignment="1" applyProtection="1">
      <alignment vertical="top" wrapText="1"/>
      <protection locked="0"/>
    </xf>
    <xf numFmtId="0" fontId="1" fillId="6" borderId="0" xfId="0" applyFont="1" applyFill="1" applyAlignment="1" applyProtection="1">
      <alignment horizontal="center" vertical="top" wrapText="1"/>
      <protection locked="0"/>
    </xf>
    <xf numFmtId="0" fontId="4" fillId="6" borderId="0" xfId="0" applyFont="1" applyFill="1" applyAlignment="1" applyProtection="1">
      <alignment horizontal="right" vertical="center"/>
      <protection locked="0"/>
    </xf>
    <xf numFmtId="0" fontId="6" fillId="6" borderId="0" xfId="0" applyFont="1" applyFill="1" applyAlignment="1" applyProtection="1">
      <alignment horizontal="left" vertical="center"/>
      <protection locked="0"/>
    </xf>
    <xf numFmtId="0" fontId="4" fillId="6" borderId="0" xfId="0" applyFont="1" applyFill="1" applyAlignment="1" applyProtection="1">
      <alignment horizontal="center" vertical="center"/>
      <protection locked="0"/>
    </xf>
    <xf numFmtId="44" fontId="4" fillId="6" borderId="0" xfId="1" applyFont="1" applyFill="1" applyAlignment="1" applyProtection="1">
      <alignment horizontal="left" vertical="center"/>
      <protection locked="0"/>
    </xf>
    <xf numFmtId="0" fontId="22" fillId="3" borderId="17"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13" fillId="2" borderId="10" xfId="0"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5" fillId="4" borderId="42"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43" xfId="0" applyFont="1" applyFill="1" applyBorder="1" applyAlignment="1">
      <alignment horizontal="center" vertical="center" wrapText="1"/>
    </xf>
    <xf numFmtId="0" fontId="20" fillId="3" borderId="44"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51" fillId="3" borderId="28" xfId="0" applyFont="1" applyFill="1" applyBorder="1" applyAlignment="1">
      <alignment horizontal="center" vertical="center" wrapText="1"/>
    </xf>
    <xf numFmtId="0" fontId="40" fillId="3" borderId="29" xfId="0" applyFont="1" applyFill="1" applyBorder="1" applyAlignment="1">
      <alignment horizontal="center" vertical="center"/>
    </xf>
    <xf numFmtId="0" fontId="40" fillId="3" borderId="30" xfId="0" applyFont="1" applyFill="1" applyBorder="1" applyAlignment="1">
      <alignment horizontal="center" vertical="center"/>
    </xf>
    <xf numFmtId="0" fontId="40" fillId="3" borderId="48" xfId="0" applyFont="1" applyFill="1" applyBorder="1" applyAlignment="1">
      <alignment horizontal="center" vertical="center"/>
    </xf>
    <xf numFmtId="0" fontId="40" fillId="3" borderId="0" xfId="0" applyFont="1" applyFill="1" applyAlignment="1">
      <alignment horizontal="center" vertical="center"/>
    </xf>
    <xf numFmtId="0" fontId="40" fillId="3" borderId="56" xfId="0" applyFont="1" applyFill="1" applyBorder="1" applyAlignment="1">
      <alignment horizontal="center" vertical="center"/>
    </xf>
    <xf numFmtId="0" fontId="40" fillId="3" borderId="19" xfId="0" applyFont="1" applyFill="1" applyBorder="1" applyAlignment="1">
      <alignment horizontal="center" vertical="center"/>
    </xf>
    <xf numFmtId="0" fontId="40" fillId="3" borderId="20" xfId="0" applyFont="1" applyFill="1" applyBorder="1" applyAlignment="1">
      <alignment horizontal="center" vertical="center"/>
    </xf>
    <xf numFmtId="0" fontId="40" fillId="3" borderId="21" xfId="0" applyFont="1" applyFill="1" applyBorder="1" applyAlignment="1">
      <alignment horizontal="center" vertical="center"/>
    </xf>
    <xf numFmtId="0" fontId="31" fillId="2" borderId="0" xfId="0" applyFont="1" applyFill="1" applyAlignment="1">
      <alignment horizontal="right" vertical="center"/>
    </xf>
    <xf numFmtId="0" fontId="31" fillId="2" borderId="3" xfId="0" applyFont="1" applyFill="1" applyBorder="1" applyAlignment="1">
      <alignment horizontal="right" vertical="center"/>
    </xf>
    <xf numFmtId="0" fontId="29" fillId="2" borderId="6" xfId="0" applyFont="1" applyFill="1" applyBorder="1" applyAlignment="1">
      <alignment horizontal="center" vertical="center" wrapText="1"/>
    </xf>
    <xf numFmtId="0" fontId="38" fillId="0" borderId="28" xfId="0" applyFont="1" applyBorder="1" applyAlignment="1">
      <alignment horizontal="center" vertical="top" wrapText="1"/>
    </xf>
    <xf numFmtId="0" fontId="38" fillId="0" borderId="29" xfId="0" applyFont="1" applyBorder="1" applyAlignment="1">
      <alignment horizontal="center" vertical="top" wrapText="1"/>
    </xf>
    <xf numFmtId="0" fontId="38" fillId="0" borderId="30" xfId="0" applyFont="1" applyBorder="1" applyAlignment="1">
      <alignment horizontal="center" vertical="top" wrapText="1"/>
    </xf>
    <xf numFmtId="0" fontId="34" fillId="3" borderId="17" xfId="0" applyFont="1" applyFill="1" applyBorder="1" applyAlignment="1">
      <alignment horizontal="center" vertical="top" wrapText="1"/>
    </xf>
    <xf numFmtId="0" fontId="34" fillId="3" borderId="15" xfId="0" applyFont="1" applyFill="1" applyBorder="1" applyAlignment="1">
      <alignment horizontal="center" vertical="top" wrapText="1"/>
    </xf>
    <xf numFmtId="0" fontId="34" fillId="3" borderId="18" xfId="0" applyFont="1" applyFill="1" applyBorder="1" applyAlignment="1">
      <alignment horizontal="center" vertical="top" wrapText="1"/>
    </xf>
    <xf numFmtId="0" fontId="25" fillId="4" borderId="44" xfId="0" applyFont="1" applyFill="1" applyBorder="1" applyAlignment="1">
      <alignment horizontal="center" vertical="center"/>
    </xf>
    <xf numFmtId="0" fontId="25" fillId="4" borderId="8" xfId="0" applyFont="1" applyFill="1" applyBorder="1" applyAlignment="1">
      <alignment horizontal="center" vertical="center"/>
    </xf>
    <xf numFmtId="0" fontId="25" fillId="4" borderId="45" xfId="0" applyFont="1" applyFill="1" applyBorder="1" applyAlignment="1">
      <alignment horizontal="center" vertical="center"/>
    </xf>
    <xf numFmtId="0" fontId="20" fillId="3" borderId="8" xfId="0" applyFont="1" applyFill="1" applyBorder="1" applyAlignment="1">
      <alignment horizontal="center" vertical="center" wrapText="1"/>
    </xf>
    <xf numFmtId="0" fontId="20" fillId="3" borderId="45" xfId="0" applyFont="1" applyFill="1" applyBorder="1" applyAlignment="1">
      <alignment horizontal="center" vertical="center" wrapText="1"/>
    </xf>
    <xf numFmtId="0" fontId="27" fillId="3" borderId="28" xfId="0"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7" fillId="3" borderId="30" xfId="0" applyFont="1" applyFill="1" applyBorder="1" applyAlignment="1">
      <alignment horizontal="center" vertical="center" wrapText="1"/>
    </xf>
    <xf numFmtId="0" fontId="27" fillId="0" borderId="17" xfId="0" applyFont="1" applyBorder="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27" fillId="0" borderId="18" xfId="0" applyFont="1" applyBorder="1" applyAlignment="1" applyProtection="1">
      <alignment horizontal="center" vertical="center" wrapText="1"/>
      <protection locked="0"/>
    </xf>
    <xf numFmtId="0" fontId="3" fillId="3" borderId="44" xfId="0" applyFont="1" applyFill="1" applyBorder="1" applyAlignment="1">
      <alignment horizontal="center" vertical="center" wrapText="1"/>
    </xf>
    <xf numFmtId="0" fontId="27" fillId="0" borderId="50" xfId="0" applyFont="1" applyBorder="1" applyAlignment="1">
      <alignment horizontal="center" vertical="center" wrapText="1"/>
    </xf>
    <xf numFmtId="0" fontId="27" fillId="0" borderId="51" xfId="0" applyFont="1" applyBorder="1" applyAlignment="1">
      <alignment horizontal="center" vertical="center" wrapText="1"/>
    </xf>
    <xf numFmtId="0" fontId="40" fillId="0" borderId="32" xfId="0" applyFont="1" applyBorder="1" applyAlignment="1" applyProtection="1">
      <alignment horizontal="center" vertical="center"/>
      <protection locked="0"/>
    </xf>
    <xf numFmtId="0" fontId="40" fillId="0" borderId="35" xfId="0" applyFont="1" applyBorder="1" applyAlignment="1" applyProtection="1">
      <alignment horizontal="center" vertical="center"/>
      <protection locked="0"/>
    </xf>
    <xf numFmtId="0" fontId="40" fillId="0" borderId="26" xfId="0" applyFont="1" applyBorder="1" applyAlignment="1" applyProtection="1">
      <alignment horizontal="center" vertical="center"/>
      <protection locked="0"/>
    </xf>
    <xf numFmtId="0" fontId="40" fillId="0" borderId="37" xfId="0" applyFont="1" applyBorder="1" applyAlignment="1" applyProtection="1">
      <alignment horizontal="center" vertical="center"/>
      <protection locked="0"/>
    </xf>
    <xf numFmtId="165" fontId="27" fillId="0" borderId="26" xfId="0" applyNumberFormat="1" applyFont="1" applyBorder="1" applyAlignment="1" applyProtection="1">
      <alignment horizontal="center" vertical="center"/>
      <protection locked="0"/>
    </xf>
    <xf numFmtId="165" fontId="27" fillId="0" borderId="37" xfId="0" applyNumberFormat="1" applyFont="1" applyBorder="1" applyAlignment="1" applyProtection="1">
      <alignment horizontal="center" vertical="center"/>
      <protection locked="0"/>
    </xf>
    <xf numFmtId="169" fontId="40" fillId="0" borderId="26" xfId="0" applyNumberFormat="1" applyFont="1" applyBorder="1" applyAlignment="1" applyProtection="1">
      <alignment horizontal="center" vertical="center"/>
      <protection locked="0"/>
    </xf>
    <xf numFmtId="169" fontId="40" fillId="0" borderId="37" xfId="0" applyNumberFormat="1" applyFont="1" applyBorder="1" applyAlignment="1" applyProtection="1">
      <alignment horizontal="center" vertical="center"/>
      <protection locked="0"/>
    </xf>
    <xf numFmtId="169" fontId="40" fillId="0" borderId="16" xfId="0" applyNumberFormat="1" applyFont="1" applyBorder="1" applyAlignment="1" applyProtection="1">
      <alignment horizontal="center" vertical="center"/>
      <protection locked="0"/>
    </xf>
    <xf numFmtId="169" fontId="40" fillId="0" borderId="41" xfId="0" applyNumberFormat="1" applyFont="1" applyBorder="1" applyAlignment="1" applyProtection="1">
      <alignment horizontal="center" vertical="center"/>
      <protection locked="0"/>
    </xf>
    <xf numFmtId="0" fontId="42" fillId="5" borderId="19" xfId="0" applyFont="1" applyFill="1" applyBorder="1" applyAlignment="1">
      <alignment horizontal="center" vertical="center"/>
    </xf>
    <xf numFmtId="0" fontId="39" fillId="5" borderId="20" xfId="0" applyFont="1" applyFill="1" applyBorder="1" applyAlignment="1">
      <alignment horizontal="center" vertical="center"/>
    </xf>
    <xf numFmtId="0" fontId="39" fillId="5" borderId="21" xfId="0" applyFont="1" applyFill="1" applyBorder="1" applyAlignment="1">
      <alignment horizontal="center" vertical="center"/>
    </xf>
    <xf numFmtId="0" fontId="25" fillId="4" borderId="46" xfId="0" applyFont="1" applyFill="1" applyBorder="1" applyAlignment="1">
      <alignment horizontal="center" vertical="center"/>
    </xf>
    <xf numFmtId="0" fontId="25" fillId="4" borderId="1" xfId="0" applyFont="1" applyFill="1" applyBorder="1" applyAlignment="1">
      <alignment horizontal="center" vertical="center"/>
    </xf>
    <xf numFmtId="0" fontId="25" fillId="4" borderId="47"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2" xfId="0" applyFont="1" applyBorder="1" applyAlignment="1">
      <alignment horizontal="left" vertical="center"/>
    </xf>
    <xf numFmtId="0" fontId="19" fillId="0" borderId="36" xfId="0" applyFont="1" applyBorder="1" applyAlignment="1">
      <alignment horizontal="left" vertical="center" wrapText="1"/>
    </xf>
    <xf numFmtId="0" fontId="19" fillId="0" borderId="26" xfId="0" applyFont="1" applyBorder="1" applyAlignment="1">
      <alignment horizontal="left" vertical="center"/>
    </xf>
    <xf numFmtId="0" fontId="18" fillId="0" borderId="36" xfId="0" applyFont="1" applyBorder="1" applyAlignment="1">
      <alignment horizontal="left" vertical="center" wrapText="1"/>
    </xf>
    <xf numFmtId="0" fontId="18" fillId="0" borderId="26" xfId="0" applyFont="1" applyBorder="1" applyAlignment="1">
      <alignment horizontal="left" vertical="center"/>
    </xf>
    <xf numFmtId="0" fontId="18" fillId="0" borderId="38" xfId="0" applyFont="1" applyBorder="1" applyAlignment="1">
      <alignment horizontal="left" vertical="center" wrapText="1"/>
    </xf>
    <xf numFmtId="0" fontId="18" fillId="0" borderId="16" xfId="0" applyFont="1" applyBorder="1" applyAlignment="1">
      <alignment horizontal="left" vertical="center"/>
    </xf>
  </cellXfs>
  <cellStyles count="2">
    <cellStyle name="Monétaire" xfId="1" builtinId="4"/>
    <cellStyle name="Normal" xfId="0" builtinId="0"/>
  </cellStyles>
  <dxfs count="0"/>
  <tableStyles count="0" defaultTableStyle="TableStyleMedium2" defaultPivotStyle="PivotStyleLight16"/>
  <colors>
    <mruColors>
      <color rgb="FFFAE65E"/>
      <color rgb="FF29BB41"/>
      <color rgb="FFF0DF5E"/>
      <color rgb="FFFAF40A"/>
      <color rgb="FFA9EF93"/>
      <color rgb="FFB6DDA5"/>
      <color rgb="FF35C8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254000</xdr:colOff>
      <xdr:row>10</xdr:row>
      <xdr:rowOff>101600</xdr:rowOff>
    </xdr:from>
    <xdr:to>
      <xdr:col>2</xdr:col>
      <xdr:colOff>778510</xdr:colOff>
      <xdr:row>10</xdr:row>
      <xdr:rowOff>626110</xdr:rowOff>
    </xdr:to>
    <xdr:pic>
      <xdr:nvPicPr>
        <xdr:cNvPr id="8" name="Image 7">
          <a:extLst>
            <a:ext uri="{FF2B5EF4-FFF2-40B4-BE49-F238E27FC236}">
              <a16:creationId xmlns:a16="http://schemas.microsoft.com/office/drawing/2014/main" id="{286E516D-39B9-AE79-B1E4-ECE3742BD722}"/>
            </a:ext>
          </a:extLst>
        </xdr:cNvPr>
        <xdr:cNvPicPr>
          <a:picLocks noChangeAspect="1"/>
        </xdr:cNvPicPr>
      </xdr:nvPicPr>
      <xdr:blipFill>
        <a:blip xmlns:r="http://schemas.openxmlformats.org/officeDocument/2006/relationships" r:embed="rId1"/>
        <a:stretch>
          <a:fillRect/>
        </a:stretch>
      </xdr:blipFill>
      <xdr:spPr>
        <a:xfrm>
          <a:off x="1905000" y="7073900"/>
          <a:ext cx="520700" cy="520700"/>
        </a:xfrm>
        <a:prstGeom prst="rect">
          <a:avLst/>
        </a:prstGeom>
      </xdr:spPr>
    </xdr:pic>
    <xdr:clientData/>
  </xdr:twoCellAnchor>
  <xdr:twoCellAnchor editAs="oneCell">
    <xdr:from>
      <xdr:col>3</xdr:col>
      <xdr:colOff>292101</xdr:colOff>
      <xdr:row>10</xdr:row>
      <xdr:rowOff>190500</xdr:rowOff>
    </xdr:from>
    <xdr:to>
      <xdr:col>3</xdr:col>
      <xdr:colOff>821690</xdr:colOff>
      <xdr:row>10</xdr:row>
      <xdr:rowOff>556259</xdr:rowOff>
    </xdr:to>
    <xdr:pic>
      <xdr:nvPicPr>
        <xdr:cNvPr id="9" name="Image 8">
          <a:extLst>
            <a:ext uri="{FF2B5EF4-FFF2-40B4-BE49-F238E27FC236}">
              <a16:creationId xmlns:a16="http://schemas.microsoft.com/office/drawing/2014/main" id="{E29590D2-342C-F94D-CC7F-BC0B8DD5B133}"/>
            </a:ext>
          </a:extLst>
        </xdr:cNvPr>
        <xdr:cNvPicPr>
          <a:picLocks noChangeAspect="1"/>
        </xdr:cNvPicPr>
      </xdr:nvPicPr>
      <xdr:blipFill>
        <a:blip xmlns:r="http://schemas.openxmlformats.org/officeDocument/2006/relationships" r:embed="rId2"/>
        <a:stretch>
          <a:fillRect/>
        </a:stretch>
      </xdr:blipFill>
      <xdr:spPr>
        <a:xfrm>
          <a:off x="8407401" y="7162800"/>
          <a:ext cx="533399" cy="373379"/>
        </a:xfrm>
        <a:prstGeom prst="rect">
          <a:avLst/>
        </a:prstGeom>
      </xdr:spPr>
    </xdr:pic>
    <xdr:clientData/>
  </xdr:twoCellAnchor>
  <xdr:oneCellAnchor>
    <xdr:from>
      <xdr:col>0</xdr:col>
      <xdr:colOff>0</xdr:colOff>
      <xdr:row>9</xdr:row>
      <xdr:rowOff>617035</xdr:rowOff>
    </xdr:from>
    <xdr:ext cx="4495800" cy="655885"/>
    <xdr:sp macro="" textlink="">
      <xdr:nvSpPr>
        <xdr:cNvPr id="12" name="Rectangle 11">
          <a:extLst>
            <a:ext uri="{FF2B5EF4-FFF2-40B4-BE49-F238E27FC236}">
              <a16:creationId xmlns:a16="http://schemas.microsoft.com/office/drawing/2014/main" id="{91648157-871D-6E5B-47E7-14560139FF58}"/>
            </a:ext>
          </a:extLst>
        </xdr:cNvPr>
        <xdr:cNvSpPr/>
      </xdr:nvSpPr>
      <xdr:spPr>
        <a:xfrm>
          <a:off x="0" y="7170235"/>
          <a:ext cx="4495800" cy="655885"/>
        </a:xfrm>
        <a:prstGeom prst="rect">
          <a:avLst/>
        </a:prstGeom>
        <a:noFill/>
      </xdr:spPr>
      <xdr:txBody>
        <a:bodyPr wrap="square" lIns="91440" tIns="45720" rIns="91440" bIns="45720">
          <a:spAutoFit/>
        </a:bodyPr>
        <a:lstStyle/>
        <a:p>
          <a:pPr algn="ctr"/>
          <a:r>
            <a:rPr lang="fr-FR" sz="3600" b="1" cap="none" spc="50">
              <a:ln w="0"/>
              <a:solidFill>
                <a:schemeClr val="bg1">
                  <a:lumMod val="95000"/>
                </a:schemeClr>
              </a:solidFill>
              <a:effectLst>
                <a:outerShdw blurRad="50800" dist="38100" dir="13500000" algn="br" rotWithShape="0">
                  <a:prstClr val="black">
                    <a:alpha val="40000"/>
                  </a:prstClr>
                </a:outerShdw>
              </a:effectLst>
            </a:rPr>
            <a:t>SAISIR VOTRE TEXTE </a:t>
          </a:r>
          <a:endParaRPr lang="fr-FR" sz="3600" b="1" cap="none" spc="0">
            <a:ln w="9525">
              <a:solidFill>
                <a:schemeClr val="bg1"/>
              </a:solidFill>
              <a:prstDash val="solid"/>
            </a:ln>
            <a:solidFill>
              <a:schemeClr val="bg1">
                <a:lumMod val="95000"/>
              </a:schemeClr>
            </a:solidFill>
            <a:effectLst>
              <a:outerShdw blurRad="50800" dist="38100" dir="13500000" algn="br" rotWithShape="0">
                <a:prstClr val="black">
                  <a:alpha val="40000"/>
                </a:prstClr>
              </a:outerShdw>
            </a:effectLst>
          </a:endParaRPr>
        </a:p>
      </xdr:txBody>
    </xdr:sp>
    <xdr:clientData/>
  </xdr:oneCellAnchor>
  <xdr:twoCellAnchor editAs="oneCell">
    <xdr:from>
      <xdr:col>0</xdr:col>
      <xdr:colOff>355601</xdr:colOff>
      <xdr:row>137</xdr:row>
      <xdr:rowOff>190500</xdr:rowOff>
    </xdr:from>
    <xdr:to>
      <xdr:col>0</xdr:col>
      <xdr:colOff>892810</xdr:colOff>
      <xdr:row>137</xdr:row>
      <xdr:rowOff>556259</xdr:rowOff>
    </xdr:to>
    <xdr:pic>
      <xdr:nvPicPr>
        <xdr:cNvPr id="16" name="Image 15">
          <a:extLst>
            <a:ext uri="{FF2B5EF4-FFF2-40B4-BE49-F238E27FC236}">
              <a16:creationId xmlns:a16="http://schemas.microsoft.com/office/drawing/2014/main" id="{4B63644E-9A17-4197-9A25-1C3BBC249FD2}"/>
            </a:ext>
          </a:extLst>
        </xdr:cNvPr>
        <xdr:cNvPicPr>
          <a:picLocks noChangeAspect="1"/>
        </xdr:cNvPicPr>
      </xdr:nvPicPr>
      <xdr:blipFill>
        <a:blip xmlns:r="http://schemas.openxmlformats.org/officeDocument/2006/relationships" r:embed="rId2"/>
        <a:stretch>
          <a:fillRect/>
        </a:stretch>
      </xdr:blipFill>
      <xdr:spPr>
        <a:xfrm>
          <a:off x="355601" y="117957600"/>
          <a:ext cx="533399" cy="373379"/>
        </a:xfrm>
        <a:prstGeom prst="rect">
          <a:avLst/>
        </a:prstGeom>
      </xdr:spPr>
    </xdr:pic>
    <xdr:clientData/>
  </xdr:twoCellAnchor>
  <xdr:twoCellAnchor editAs="oneCell">
    <xdr:from>
      <xdr:col>0</xdr:col>
      <xdr:colOff>355600</xdr:colOff>
      <xdr:row>136</xdr:row>
      <xdr:rowOff>152400</xdr:rowOff>
    </xdr:from>
    <xdr:to>
      <xdr:col>0</xdr:col>
      <xdr:colOff>859790</xdr:colOff>
      <xdr:row>136</xdr:row>
      <xdr:rowOff>664210</xdr:rowOff>
    </xdr:to>
    <xdr:pic>
      <xdr:nvPicPr>
        <xdr:cNvPr id="15" name="Image 14">
          <a:extLst>
            <a:ext uri="{FF2B5EF4-FFF2-40B4-BE49-F238E27FC236}">
              <a16:creationId xmlns:a16="http://schemas.microsoft.com/office/drawing/2014/main" id="{E5924BE9-6909-4D76-9F37-C2F3D4C2FBFA}"/>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10000" b="90000" l="10000" r="90000">
                      <a14:foregroundMark x1="31556" y1="41333" x2="30222" y2="54222"/>
                      <a14:foregroundMark x1="36000" y1="19556" x2="23556" y2="33778"/>
                      <a14:foregroundMark x1="23556" y1="33778" x2="20444" y2="48889"/>
                      <a14:foregroundMark x1="20444" y1="48889" x2="30222" y2="68000"/>
                      <a14:foregroundMark x1="30222" y1="68000" x2="37778" y2="21778"/>
                      <a14:foregroundMark x1="38222" y1="18222" x2="53778" y2="18222"/>
                      <a14:foregroundMark x1="53778" y1="18222" x2="63111" y2="31111"/>
                      <a14:foregroundMark x1="63111" y1="31111" x2="61778" y2="69778"/>
                      <a14:foregroundMark x1="61778" y1="69778" x2="49778" y2="81778"/>
                      <a14:foregroundMark x1="49778" y1="81778" x2="37778" y2="65333"/>
                      <a14:foregroundMark x1="37778" y1="65333" x2="37778" y2="18222"/>
                      <a14:foregroundMark x1="48000" y1="33778" x2="42222" y2="61333"/>
                      <a14:foregroundMark x1="51556" y1="36000" x2="51556" y2="60444"/>
                      <a14:foregroundMark x1="56889" y1="28444" x2="54667" y2="67556"/>
                      <a14:foregroundMark x1="54667" y1="67556" x2="29778" y2="71556"/>
                      <a14:foregroundMark x1="52000" y1="27556" x2="48000" y2="27111"/>
                      <a14:foregroundMark x1="58222" y1="18222" x2="60444" y2="22222"/>
                      <a14:foregroundMark x1="60889" y1="17333" x2="59111" y2="17778"/>
                      <a14:foregroundMark x1="40889" y1="73778" x2="55556" y2="83111"/>
                      <a14:foregroundMark x1="55556" y1="83111" x2="56444" y2="83111"/>
                      <a14:foregroundMark x1="60444" y1="79111" x2="57778" y2="84444"/>
                      <a14:foregroundMark x1="47111" y1="80444" x2="40000" y2="80444"/>
                      <a14:foregroundMark x1="38667" y1="78667" x2="24444" y2="61778"/>
                      <a14:foregroundMark x1="24444" y1="61778" x2="18222" y2="38667"/>
                      <a14:foregroundMark x1="17778" y1="52444" x2="24444" y2="70222"/>
                      <a14:foregroundMark x1="24444" y1="70222" x2="35556" y2="77333"/>
                      <a14:foregroundMark x1="38222" y1="83111" x2="58667" y2="85333"/>
                    </a14:backgroundRemoval>
                  </a14:imgEffect>
                </a14:imgLayer>
              </a14:imgProps>
            </a:ext>
          </a:extLst>
        </a:blip>
        <a:stretch>
          <a:fillRect/>
        </a:stretch>
      </xdr:blipFill>
      <xdr:spPr>
        <a:xfrm>
          <a:off x="355600" y="113855500"/>
          <a:ext cx="508000" cy="5080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a:themeElements>
    <a:clrScheme name="Jaune">
      <a:dk1>
        <a:sysClr val="windowText" lastClr="000000"/>
      </a:dk1>
      <a:lt1>
        <a:sysClr val="window" lastClr="FFFFFF"/>
      </a:lt1>
      <a:dk2>
        <a:srgbClr val="39302A"/>
      </a:dk2>
      <a:lt2>
        <a:srgbClr val="E5DEDB"/>
      </a:lt2>
      <a:accent1>
        <a:srgbClr val="FFCA08"/>
      </a:accent1>
      <a:accent2>
        <a:srgbClr val="F8931D"/>
      </a:accent2>
      <a:accent3>
        <a:srgbClr val="CE8D3E"/>
      </a:accent3>
      <a:accent4>
        <a:srgbClr val="EC7016"/>
      </a:accent4>
      <a:accent5>
        <a:srgbClr val="E64823"/>
      </a:accent5>
      <a:accent6>
        <a:srgbClr val="9C6A6A"/>
      </a:accent6>
      <a:hlink>
        <a:srgbClr val="2998E3"/>
      </a:hlink>
      <a:folHlink>
        <a:srgbClr val="7F723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D2F7F-FD94-41AD-987B-72E9BE1B9BBD}">
  <sheetPr codeName="Feuil6">
    <pageSetUpPr fitToPage="1"/>
  </sheetPr>
  <dimension ref="A1:JG1504"/>
  <sheetViews>
    <sheetView showGridLines="0" tabSelected="1" topLeftCell="A7" zoomScale="66" zoomScaleNormal="66" workbookViewId="0">
      <selection activeCell="A10" sqref="A10:G10"/>
    </sheetView>
  </sheetViews>
  <sheetFormatPr baseColWidth="10" defaultColWidth="8" defaultRowHeight="12" customHeight="1" x14ac:dyDescent="0.3"/>
  <cols>
    <col min="1" max="1" width="18" style="1" customWidth="1"/>
    <col min="2" max="2" width="16.109375" style="1" customWidth="1"/>
    <col min="3" max="3" width="103.33203125" style="29" customWidth="1"/>
    <col min="4" max="4" width="59.109375" style="1" customWidth="1"/>
    <col min="5" max="5" width="54.109375" style="1" customWidth="1"/>
    <col min="6" max="6" width="17.44140625" style="27" customWidth="1"/>
    <col min="7" max="7" width="18.33203125" style="28" customWidth="1"/>
    <col min="8" max="8" width="0.21875" style="26" customWidth="1"/>
    <col min="9" max="9" width="5.109375" style="77" customWidth="1"/>
    <col min="10" max="10" width="9" style="77" customWidth="1"/>
    <col min="11" max="267" width="8" style="77"/>
    <col min="268" max="16384" width="8" style="1"/>
  </cols>
  <sheetData>
    <row r="1" spans="1:267" ht="81" customHeight="1" thickTop="1" thickBot="1" x14ac:dyDescent="0.35">
      <c r="A1" s="96" t="s">
        <v>0</v>
      </c>
      <c r="B1" s="97"/>
      <c r="C1" s="97"/>
      <c r="D1" s="97"/>
      <c r="E1" s="97"/>
      <c r="F1" s="98" t="e" vm="1">
        <v>#VALUE!</v>
      </c>
      <c r="G1" s="99"/>
      <c r="H1" s="1"/>
    </row>
    <row r="2" spans="1:267" ht="60" customHeight="1" thickTop="1" thickBot="1" x14ac:dyDescent="0.35">
      <c r="A2" s="161" t="s">
        <v>1</v>
      </c>
      <c r="B2" s="162"/>
      <c r="C2" s="10"/>
      <c r="D2" s="30" t="s">
        <v>2</v>
      </c>
      <c r="E2" s="145"/>
      <c r="F2" s="145"/>
      <c r="G2" s="146"/>
      <c r="H2" s="1"/>
    </row>
    <row r="3" spans="1:267" ht="60" customHeight="1" thickBot="1" x14ac:dyDescent="0.35">
      <c r="A3" s="165" t="s">
        <v>3</v>
      </c>
      <c r="B3" s="166"/>
      <c r="C3" s="11"/>
      <c r="D3" s="31" t="s">
        <v>4</v>
      </c>
      <c r="E3" s="147"/>
      <c r="F3" s="147"/>
      <c r="G3" s="148"/>
      <c r="H3" s="1"/>
    </row>
    <row r="4" spans="1:267" ht="60" customHeight="1" thickBot="1" x14ac:dyDescent="0.35">
      <c r="A4" s="163" t="s">
        <v>135</v>
      </c>
      <c r="B4" s="164"/>
      <c r="C4" s="12"/>
      <c r="D4" s="32" t="s">
        <v>5</v>
      </c>
      <c r="E4" s="149"/>
      <c r="F4" s="149"/>
      <c r="G4" s="150"/>
      <c r="H4" s="1"/>
    </row>
    <row r="5" spans="1:267" ht="60" customHeight="1" thickBot="1" x14ac:dyDescent="0.35">
      <c r="A5" s="163" t="s">
        <v>7</v>
      </c>
      <c r="B5" s="164"/>
      <c r="C5" s="11"/>
      <c r="D5" s="33" t="s">
        <v>6</v>
      </c>
      <c r="E5" s="147"/>
      <c r="F5" s="147"/>
      <c r="G5" s="148"/>
      <c r="H5" s="1"/>
    </row>
    <row r="6" spans="1:267" ht="60" customHeight="1" thickBot="1" x14ac:dyDescent="0.35">
      <c r="A6" s="163" t="s">
        <v>8</v>
      </c>
      <c r="B6" s="164"/>
      <c r="C6" s="11"/>
      <c r="D6" s="34" t="s">
        <v>9</v>
      </c>
      <c r="E6" s="151"/>
      <c r="F6" s="151"/>
      <c r="G6" s="152"/>
      <c r="H6" s="8"/>
      <c r="I6" s="78"/>
    </row>
    <row r="7" spans="1:267" ht="60" customHeight="1" thickBot="1" x14ac:dyDescent="0.35">
      <c r="A7" s="167" t="s">
        <v>10</v>
      </c>
      <c r="B7" s="168"/>
      <c r="C7" s="13"/>
      <c r="D7" s="35" t="s">
        <v>11</v>
      </c>
      <c r="E7" s="153"/>
      <c r="F7" s="153"/>
      <c r="G7" s="154"/>
      <c r="H7" s="1"/>
    </row>
    <row r="8" spans="1:267" ht="49.95" customHeight="1" thickTop="1" thickBot="1" x14ac:dyDescent="0.35">
      <c r="A8" s="155" t="s">
        <v>12</v>
      </c>
      <c r="B8" s="156"/>
      <c r="C8" s="156"/>
      <c r="D8" s="156"/>
      <c r="E8" s="156"/>
      <c r="F8" s="156"/>
      <c r="G8" s="157"/>
      <c r="H8" s="1"/>
    </row>
    <row r="9" spans="1:267" ht="55.2" customHeight="1" thickTop="1" thickBot="1" x14ac:dyDescent="0.35">
      <c r="A9" s="136" t="s">
        <v>13</v>
      </c>
      <c r="B9" s="137"/>
      <c r="C9" s="137"/>
      <c r="D9" s="137"/>
      <c r="E9" s="137"/>
      <c r="F9" s="137"/>
      <c r="G9" s="138"/>
      <c r="H9" s="1"/>
      <c r="J9" s="79"/>
    </row>
    <row r="10" spans="1:267" ht="151.94999999999999" customHeight="1" thickTop="1" thickBot="1" x14ac:dyDescent="0.35">
      <c r="A10" s="139"/>
      <c r="B10" s="140"/>
      <c r="C10" s="140"/>
      <c r="D10" s="140"/>
      <c r="E10" s="140"/>
      <c r="F10" s="140"/>
      <c r="G10" s="141"/>
      <c r="H10" s="1"/>
      <c r="J10" s="79"/>
    </row>
    <row r="11" spans="1:267" s="14" customFormat="1" ht="53.7" customHeight="1" thickTop="1" thickBot="1" x14ac:dyDescent="0.35">
      <c r="A11" s="74" t="s">
        <v>14</v>
      </c>
      <c r="B11" s="75" t="s">
        <v>15</v>
      </c>
      <c r="C11" s="75" t="s">
        <v>16</v>
      </c>
      <c r="D11" s="143" t="s">
        <v>17</v>
      </c>
      <c r="E11" s="144"/>
      <c r="F11" s="7" t="s">
        <v>18</v>
      </c>
      <c r="G11" s="76" t="s">
        <v>19</v>
      </c>
      <c r="I11" s="80"/>
      <c r="J11" s="81"/>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c r="IW11" s="80"/>
      <c r="IX11" s="80"/>
      <c r="IY11" s="80"/>
      <c r="IZ11" s="80"/>
      <c r="JA11" s="80"/>
      <c r="JB11" s="80"/>
      <c r="JC11" s="80"/>
      <c r="JD11" s="80"/>
      <c r="JE11" s="80"/>
      <c r="JF11" s="80"/>
      <c r="JG11" s="80"/>
    </row>
    <row r="12" spans="1:267" s="15" customFormat="1" ht="49.95" customHeight="1" x14ac:dyDescent="0.3">
      <c r="A12" s="107" t="s">
        <v>20</v>
      </c>
      <c r="B12" s="108"/>
      <c r="C12" s="108"/>
      <c r="D12" s="108"/>
      <c r="E12" s="108"/>
      <c r="F12" s="108"/>
      <c r="G12" s="109"/>
      <c r="I12" s="82"/>
      <c r="J12" s="83"/>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row>
    <row r="13" spans="1:267" s="16" customFormat="1" ht="49.95" customHeight="1" x14ac:dyDescent="0.3">
      <c r="A13" s="142" t="s">
        <v>21</v>
      </c>
      <c r="B13" s="111"/>
      <c r="C13" s="111"/>
      <c r="D13" s="111"/>
      <c r="E13" s="111"/>
      <c r="F13" s="111"/>
      <c r="G13" s="112"/>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row>
    <row r="14" spans="1:267" s="16" customFormat="1" ht="77.7" customHeight="1" x14ac:dyDescent="0.3">
      <c r="A14" s="61">
        <v>113</v>
      </c>
      <c r="B14" s="3"/>
      <c r="C14" s="73" t="s">
        <v>189</v>
      </c>
      <c r="D14" s="105" t="s">
        <v>185</v>
      </c>
      <c r="E14" s="105"/>
      <c r="F14" s="9">
        <v>70</v>
      </c>
      <c r="G14" s="60">
        <f>F14*B14</f>
        <v>0</v>
      </c>
      <c r="H14" s="16">
        <v>10</v>
      </c>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c r="HC14" s="84"/>
      <c r="HD14" s="84"/>
      <c r="HE14" s="84"/>
      <c r="HF14" s="84"/>
      <c r="HG14" s="84"/>
      <c r="HH14" s="84"/>
      <c r="HI14" s="84"/>
      <c r="HJ14" s="84"/>
      <c r="HK14" s="84"/>
      <c r="HL14" s="84"/>
      <c r="HM14" s="84"/>
      <c r="HN14" s="84"/>
      <c r="HO14" s="84"/>
      <c r="HP14" s="84"/>
      <c r="HQ14" s="84"/>
      <c r="HR14" s="84"/>
      <c r="HS14" s="84"/>
      <c r="HT14" s="84"/>
      <c r="HU14" s="84"/>
      <c r="HV14" s="84"/>
      <c r="HW14" s="84"/>
      <c r="HX14" s="84"/>
      <c r="HY14" s="84"/>
      <c r="HZ14" s="84"/>
      <c r="IA14" s="84"/>
      <c r="IB14" s="84"/>
      <c r="IC14" s="84"/>
      <c r="ID14" s="84"/>
      <c r="IE14" s="84"/>
      <c r="IF14" s="84"/>
      <c r="IG14" s="84"/>
      <c r="IH14" s="84"/>
      <c r="II14" s="84"/>
      <c r="IJ14" s="84"/>
      <c r="IK14" s="84"/>
      <c r="IL14" s="84"/>
      <c r="IM14" s="84"/>
      <c r="IN14" s="84"/>
      <c r="IO14" s="84"/>
      <c r="IP14" s="84"/>
      <c r="IQ14" s="84"/>
      <c r="IR14" s="84"/>
      <c r="IS14" s="84"/>
      <c r="IT14" s="84"/>
      <c r="IU14" s="84"/>
      <c r="IV14" s="84"/>
      <c r="IW14" s="84"/>
      <c r="IX14" s="84"/>
      <c r="IY14" s="84"/>
      <c r="IZ14" s="84"/>
      <c r="JA14" s="84"/>
      <c r="JB14" s="84"/>
      <c r="JC14" s="84"/>
      <c r="JD14" s="84"/>
      <c r="JE14" s="84"/>
      <c r="JF14" s="84"/>
      <c r="JG14" s="84"/>
    </row>
    <row r="15" spans="1:267" s="16" customFormat="1" ht="45" customHeight="1" x14ac:dyDescent="0.3">
      <c r="A15" s="61">
        <v>8</v>
      </c>
      <c r="B15" s="3"/>
      <c r="C15" s="59" t="s">
        <v>147</v>
      </c>
      <c r="D15" s="105" t="s">
        <v>22</v>
      </c>
      <c r="E15" s="105"/>
      <c r="F15" s="9">
        <v>15</v>
      </c>
      <c r="G15" s="60">
        <f>F15*B15</f>
        <v>0</v>
      </c>
      <c r="H15" s="16">
        <v>5.5</v>
      </c>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c r="DB15" s="84"/>
      <c r="DC15" s="84"/>
      <c r="DD15" s="84"/>
      <c r="DE15" s="84"/>
      <c r="DF15" s="84"/>
      <c r="DG15" s="84"/>
      <c r="DH15" s="84"/>
      <c r="DI15" s="84"/>
      <c r="DJ15" s="84"/>
      <c r="DK15" s="84"/>
      <c r="DL15" s="84"/>
      <c r="DM15" s="84"/>
      <c r="DN15" s="84"/>
      <c r="DO15" s="84"/>
      <c r="DP15" s="84"/>
      <c r="DQ15" s="84"/>
      <c r="DR15" s="84"/>
      <c r="DS15" s="84"/>
      <c r="DT15" s="84"/>
      <c r="DU15" s="84"/>
      <c r="DV15" s="84"/>
      <c r="DW15" s="84"/>
      <c r="DX15" s="84"/>
      <c r="DY15" s="84"/>
      <c r="DZ15" s="84"/>
      <c r="EA15" s="84"/>
      <c r="EB15" s="84"/>
      <c r="EC15" s="84"/>
      <c r="ED15" s="84"/>
      <c r="EE15" s="84"/>
      <c r="EF15" s="84"/>
      <c r="EG15" s="84"/>
      <c r="EH15" s="84"/>
      <c r="EI15" s="84"/>
      <c r="EJ15" s="84"/>
      <c r="EK15" s="84"/>
      <c r="EL15" s="84"/>
      <c r="EM15" s="84"/>
      <c r="EN15" s="84"/>
      <c r="EO15" s="84"/>
      <c r="EP15" s="84"/>
      <c r="EQ15" s="84"/>
      <c r="ER15" s="84"/>
      <c r="ES15" s="84"/>
      <c r="ET15" s="84"/>
      <c r="EU15" s="84"/>
      <c r="EV15" s="84"/>
      <c r="EW15" s="84"/>
      <c r="EX15" s="84"/>
      <c r="EY15" s="84"/>
      <c r="EZ15" s="84"/>
      <c r="FA15" s="84"/>
      <c r="FB15" s="84"/>
      <c r="FC15" s="84"/>
      <c r="FD15" s="84"/>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c r="GH15" s="84"/>
      <c r="GI15" s="84"/>
      <c r="GJ15" s="84"/>
      <c r="GK15" s="84"/>
      <c r="GL15" s="84"/>
      <c r="GM15" s="84"/>
      <c r="GN15" s="84"/>
      <c r="GO15" s="84"/>
      <c r="GP15" s="84"/>
      <c r="GQ15" s="84"/>
      <c r="GR15" s="84"/>
      <c r="GS15" s="84"/>
      <c r="GT15" s="84"/>
      <c r="GU15" s="84"/>
      <c r="GV15" s="84"/>
      <c r="GW15" s="84"/>
      <c r="GX15" s="84"/>
      <c r="GY15" s="84"/>
      <c r="GZ15" s="84"/>
      <c r="HA15" s="84"/>
      <c r="HB15" s="84"/>
      <c r="HC15" s="84"/>
      <c r="HD15" s="84"/>
      <c r="HE15" s="84"/>
      <c r="HF15" s="84"/>
      <c r="HG15" s="84"/>
      <c r="HH15" s="84"/>
      <c r="HI15" s="84"/>
      <c r="HJ15" s="84"/>
      <c r="HK15" s="84"/>
      <c r="HL15" s="84"/>
      <c r="HM15" s="84"/>
      <c r="HN15" s="84"/>
      <c r="HO15" s="84"/>
      <c r="HP15" s="84"/>
      <c r="HQ15" s="84"/>
      <c r="HR15" s="84"/>
      <c r="HS15" s="84"/>
      <c r="HT15" s="84"/>
      <c r="HU15" s="84"/>
      <c r="HV15" s="84"/>
      <c r="HW15" s="84"/>
      <c r="HX15" s="84"/>
      <c r="HY15" s="84"/>
      <c r="HZ15" s="84"/>
      <c r="IA15" s="84"/>
      <c r="IB15" s="84"/>
      <c r="IC15" s="84"/>
      <c r="ID15" s="84"/>
      <c r="IE15" s="84"/>
      <c r="IF15" s="84"/>
      <c r="IG15" s="84"/>
      <c r="IH15" s="84"/>
      <c r="II15" s="84"/>
      <c r="IJ15" s="84"/>
      <c r="IK15" s="84"/>
      <c r="IL15" s="84"/>
      <c r="IM15" s="84"/>
      <c r="IN15" s="84"/>
      <c r="IO15" s="84"/>
      <c r="IP15" s="84"/>
      <c r="IQ15" s="84"/>
      <c r="IR15" s="84"/>
      <c r="IS15" s="84"/>
      <c r="IT15" s="84"/>
      <c r="IU15" s="84"/>
      <c r="IV15" s="84"/>
      <c r="IW15" s="84"/>
      <c r="IX15" s="84"/>
      <c r="IY15" s="84"/>
      <c r="IZ15" s="84"/>
      <c r="JA15" s="84"/>
      <c r="JB15" s="84"/>
      <c r="JC15" s="84"/>
      <c r="JD15" s="84"/>
      <c r="JE15" s="84"/>
      <c r="JF15" s="84"/>
      <c r="JG15" s="84"/>
    </row>
    <row r="16" spans="1:267" s="16" customFormat="1" ht="45" customHeight="1" x14ac:dyDescent="0.3">
      <c r="A16" s="61">
        <v>20</v>
      </c>
      <c r="B16" s="3"/>
      <c r="C16" s="59" t="s">
        <v>23</v>
      </c>
      <c r="D16" s="103" t="s">
        <v>101</v>
      </c>
      <c r="E16" s="104"/>
      <c r="F16" s="9">
        <v>7</v>
      </c>
      <c r="G16" s="60">
        <f>F16*B16</f>
        <v>0</v>
      </c>
      <c r="H16" s="16">
        <v>5.5</v>
      </c>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c r="HI16" s="84"/>
      <c r="HJ16" s="84"/>
      <c r="HK16" s="84"/>
      <c r="HL16" s="84"/>
      <c r="HM16" s="84"/>
      <c r="HN16" s="84"/>
      <c r="HO16" s="84"/>
      <c r="HP16" s="84"/>
      <c r="HQ16" s="84"/>
      <c r="HR16" s="84"/>
      <c r="HS16" s="84"/>
      <c r="HT16" s="84"/>
      <c r="HU16" s="84"/>
      <c r="HV16" s="84"/>
      <c r="HW16" s="84"/>
      <c r="HX16" s="84"/>
      <c r="HY16" s="84"/>
      <c r="HZ16" s="84"/>
      <c r="IA16" s="84"/>
      <c r="IB16" s="84"/>
      <c r="IC16" s="84"/>
      <c r="ID16" s="84"/>
      <c r="IE16" s="84"/>
      <c r="IF16" s="84"/>
      <c r="IG16" s="84"/>
      <c r="IH16" s="84"/>
      <c r="II16" s="84"/>
      <c r="IJ16" s="84"/>
      <c r="IK16" s="84"/>
      <c r="IL16" s="84"/>
      <c r="IM16" s="84"/>
      <c r="IN16" s="84"/>
      <c r="IO16" s="84"/>
      <c r="IP16" s="84"/>
      <c r="IQ16" s="84"/>
      <c r="IR16" s="84"/>
      <c r="IS16" s="84"/>
      <c r="IT16" s="84"/>
      <c r="IU16" s="84"/>
      <c r="IV16" s="84"/>
      <c r="IW16" s="84"/>
      <c r="IX16" s="84"/>
      <c r="IY16" s="84"/>
      <c r="IZ16" s="84"/>
      <c r="JA16" s="84"/>
      <c r="JB16" s="84"/>
      <c r="JC16" s="84"/>
      <c r="JD16" s="84"/>
      <c r="JE16" s="84"/>
      <c r="JF16" s="84"/>
      <c r="JG16" s="84"/>
    </row>
    <row r="17" spans="1:267" s="16" customFormat="1" ht="45" customHeight="1" x14ac:dyDescent="0.3">
      <c r="A17" s="61">
        <v>21</v>
      </c>
      <c r="B17" s="3"/>
      <c r="C17" s="59" t="s">
        <v>24</v>
      </c>
      <c r="D17" s="103" t="s">
        <v>102</v>
      </c>
      <c r="E17" s="104"/>
      <c r="F17" s="9">
        <v>7</v>
      </c>
      <c r="G17" s="60">
        <f>F17*B17</f>
        <v>0</v>
      </c>
      <c r="H17" s="16">
        <v>5.5</v>
      </c>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84"/>
      <c r="DK17" s="84"/>
      <c r="DL17" s="84"/>
      <c r="DM17" s="84"/>
      <c r="DN17" s="84"/>
      <c r="DO17" s="84"/>
      <c r="DP17" s="84"/>
      <c r="DQ17" s="84"/>
      <c r="DR17" s="84"/>
      <c r="DS17" s="84"/>
      <c r="DT17" s="84"/>
      <c r="DU17" s="84"/>
      <c r="DV17" s="84"/>
      <c r="DW17" s="84"/>
      <c r="DX17" s="84"/>
      <c r="DY17" s="84"/>
      <c r="DZ17" s="84"/>
      <c r="EA17" s="84"/>
      <c r="EB17" s="84"/>
      <c r="EC17" s="84"/>
      <c r="ED17" s="84"/>
      <c r="EE17" s="84"/>
      <c r="EF17" s="84"/>
      <c r="EG17" s="84"/>
      <c r="EH17" s="84"/>
      <c r="EI17" s="84"/>
      <c r="EJ17" s="84"/>
      <c r="EK17" s="84"/>
      <c r="EL17" s="84"/>
      <c r="EM17" s="84"/>
      <c r="EN17" s="84"/>
      <c r="EO17" s="84"/>
      <c r="EP17" s="84"/>
      <c r="EQ17" s="84"/>
      <c r="ER17" s="84"/>
      <c r="ES17" s="84"/>
      <c r="ET17" s="84"/>
      <c r="EU17" s="84"/>
      <c r="EV17" s="84"/>
      <c r="EW17" s="84"/>
      <c r="EX17" s="84"/>
      <c r="EY17" s="84"/>
      <c r="EZ17" s="84"/>
      <c r="FA17" s="84"/>
      <c r="FB17" s="84"/>
      <c r="FC17" s="84"/>
      <c r="FD17" s="84"/>
      <c r="FE17" s="84"/>
      <c r="FF17" s="84"/>
      <c r="FG17" s="84"/>
      <c r="FH17" s="84"/>
      <c r="FI17" s="84"/>
      <c r="FJ17" s="84"/>
      <c r="FK17" s="84"/>
      <c r="FL17" s="84"/>
      <c r="FM17" s="84"/>
      <c r="FN17" s="84"/>
      <c r="FO17" s="84"/>
      <c r="FP17" s="84"/>
      <c r="FQ17" s="84"/>
      <c r="FR17" s="84"/>
      <c r="FS17" s="84"/>
      <c r="FT17" s="84"/>
      <c r="FU17" s="84"/>
      <c r="FV17" s="84"/>
      <c r="FW17" s="84"/>
      <c r="FX17" s="84"/>
      <c r="FY17" s="84"/>
      <c r="FZ17" s="84"/>
      <c r="GA17" s="84"/>
      <c r="GB17" s="84"/>
      <c r="GC17" s="84"/>
      <c r="GD17" s="84"/>
      <c r="GE17" s="84"/>
      <c r="GF17" s="84"/>
      <c r="GG17" s="84"/>
      <c r="GH17" s="84"/>
      <c r="GI17" s="84"/>
      <c r="GJ17" s="84"/>
      <c r="GK17" s="84"/>
      <c r="GL17" s="84"/>
      <c r="GM17" s="84"/>
      <c r="GN17" s="84"/>
      <c r="GO17" s="84"/>
      <c r="GP17" s="84"/>
      <c r="GQ17" s="84"/>
      <c r="GR17" s="84"/>
      <c r="GS17" s="84"/>
      <c r="GT17" s="84"/>
      <c r="GU17" s="84"/>
      <c r="GV17" s="84"/>
      <c r="GW17" s="84"/>
      <c r="GX17" s="84"/>
      <c r="GY17" s="84"/>
      <c r="GZ17" s="84"/>
      <c r="HA17" s="84"/>
      <c r="HB17" s="84"/>
      <c r="HC17" s="84"/>
      <c r="HD17" s="84"/>
      <c r="HE17" s="84"/>
      <c r="HF17" s="84"/>
      <c r="HG17" s="84"/>
      <c r="HH17" s="84"/>
      <c r="HI17" s="84"/>
      <c r="HJ17" s="84"/>
      <c r="HK17" s="84"/>
      <c r="HL17" s="84"/>
      <c r="HM17" s="84"/>
      <c r="HN17" s="84"/>
      <c r="HO17" s="84"/>
      <c r="HP17" s="84"/>
      <c r="HQ17" s="84"/>
      <c r="HR17" s="84"/>
      <c r="HS17" s="84"/>
      <c r="HT17" s="84"/>
      <c r="HU17" s="84"/>
      <c r="HV17" s="84"/>
      <c r="HW17" s="84"/>
      <c r="HX17" s="84"/>
      <c r="HY17" s="84"/>
      <c r="HZ17" s="84"/>
      <c r="IA17" s="84"/>
      <c r="IB17" s="84"/>
      <c r="IC17" s="84"/>
      <c r="ID17" s="84"/>
      <c r="IE17" s="84"/>
      <c r="IF17" s="84"/>
      <c r="IG17" s="84"/>
      <c r="IH17" s="84"/>
      <c r="II17" s="84"/>
      <c r="IJ17" s="84"/>
      <c r="IK17" s="84"/>
      <c r="IL17" s="84"/>
      <c r="IM17" s="84"/>
      <c r="IN17" s="84"/>
      <c r="IO17" s="84"/>
      <c r="IP17" s="84"/>
      <c r="IQ17" s="84"/>
      <c r="IR17" s="84"/>
      <c r="IS17" s="84"/>
      <c r="IT17" s="84"/>
      <c r="IU17" s="84"/>
      <c r="IV17" s="84"/>
      <c r="IW17" s="84"/>
      <c r="IX17" s="84"/>
      <c r="IY17" s="84"/>
      <c r="IZ17" s="84"/>
      <c r="JA17" s="84"/>
      <c r="JB17" s="84"/>
      <c r="JC17" s="84"/>
      <c r="JD17" s="84"/>
      <c r="JE17" s="84"/>
      <c r="JF17" s="84"/>
      <c r="JG17" s="84"/>
    </row>
    <row r="18" spans="1:267" s="16" customFormat="1" ht="45" customHeight="1" x14ac:dyDescent="0.3">
      <c r="A18" s="61">
        <v>32</v>
      </c>
      <c r="B18" s="3"/>
      <c r="C18" s="59" t="s">
        <v>201</v>
      </c>
      <c r="D18" s="105" t="s">
        <v>202</v>
      </c>
      <c r="E18" s="105"/>
      <c r="F18" s="9">
        <v>36</v>
      </c>
      <c r="G18" s="60">
        <f>F18*B18</f>
        <v>0</v>
      </c>
      <c r="H18" s="16">
        <v>5.5</v>
      </c>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84"/>
      <c r="DK18" s="84"/>
      <c r="DL18" s="84"/>
      <c r="DM18" s="84"/>
      <c r="DN18" s="84"/>
      <c r="DO18" s="84"/>
      <c r="DP18" s="84"/>
      <c r="DQ18" s="84"/>
      <c r="DR18" s="84"/>
      <c r="DS18" s="84"/>
      <c r="DT18" s="84"/>
      <c r="DU18" s="84"/>
      <c r="DV18" s="84"/>
      <c r="DW18" s="84"/>
      <c r="DX18" s="84"/>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84"/>
      <c r="EZ18" s="84"/>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c r="HI18" s="84"/>
      <c r="HJ18" s="84"/>
      <c r="HK18" s="84"/>
      <c r="HL18" s="84"/>
      <c r="HM18" s="84"/>
      <c r="HN18" s="84"/>
      <c r="HO18" s="84"/>
      <c r="HP18" s="84"/>
      <c r="HQ18" s="84"/>
      <c r="HR18" s="84"/>
      <c r="HS18" s="84"/>
      <c r="HT18" s="84"/>
      <c r="HU18" s="84"/>
      <c r="HV18" s="84"/>
      <c r="HW18" s="84"/>
      <c r="HX18" s="84"/>
      <c r="HY18" s="84"/>
      <c r="HZ18" s="84"/>
      <c r="IA18" s="84"/>
      <c r="IB18" s="84"/>
      <c r="IC18" s="84"/>
      <c r="ID18" s="84"/>
      <c r="IE18" s="84"/>
      <c r="IF18" s="84"/>
      <c r="IG18" s="84"/>
      <c r="IH18" s="84"/>
      <c r="II18" s="84"/>
      <c r="IJ18" s="84"/>
      <c r="IK18" s="84"/>
      <c r="IL18" s="84"/>
      <c r="IM18" s="84"/>
      <c r="IN18" s="84"/>
      <c r="IO18" s="84"/>
      <c r="IP18" s="84"/>
      <c r="IQ18" s="84"/>
      <c r="IR18" s="84"/>
      <c r="IS18" s="84"/>
      <c r="IT18" s="84"/>
      <c r="IU18" s="84"/>
      <c r="IV18" s="84"/>
      <c r="IW18" s="84"/>
      <c r="IX18" s="84"/>
      <c r="IY18" s="84"/>
      <c r="IZ18" s="84"/>
      <c r="JA18" s="84"/>
      <c r="JB18" s="84"/>
      <c r="JC18" s="84"/>
      <c r="JD18" s="84"/>
      <c r="JE18" s="84"/>
      <c r="JF18" s="84"/>
      <c r="JG18" s="84"/>
    </row>
    <row r="19" spans="1:267" s="16" customFormat="1" ht="49.95" customHeight="1" x14ac:dyDescent="0.3">
      <c r="A19" s="142" t="s">
        <v>25</v>
      </c>
      <c r="B19" s="111"/>
      <c r="C19" s="111"/>
      <c r="D19" s="111"/>
      <c r="E19" s="111"/>
      <c r="F19" s="111"/>
      <c r="G19" s="112"/>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4"/>
      <c r="DF19" s="84"/>
      <c r="DG19" s="84"/>
      <c r="DH19" s="84"/>
      <c r="DI19" s="84"/>
      <c r="DJ19" s="84"/>
      <c r="DK19" s="84"/>
      <c r="DL19" s="84"/>
      <c r="DM19" s="84"/>
      <c r="DN19" s="84"/>
      <c r="DO19" s="84"/>
      <c r="DP19" s="84"/>
      <c r="DQ19" s="84"/>
      <c r="DR19" s="84"/>
      <c r="DS19" s="84"/>
      <c r="DT19" s="84"/>
      <c r="DU19" s="84"/>
      <c r="DV19" s="84"/>
      <c r="DW19" s="84"/>
      <c r="DX19" s="84"/>
      <c r="DY19" s="84"/>
      <c r="DZ19" s="84"/>
      <c r="EA19" s="84"/>
      <c r="EB19" s="84"/>
      <c r="EC19" s="84"/>
      <c r="ED19" s="84"/>
      <c r="EE19" s="84"/>
      <c r="EF19" s="84"/>
      <c r="EG19" s="84"/>
      <c r="EH19" s="84"/>
      <c r="EI19" s="84"/>
      <c r="EJ19" s="84"/>
      <c r="EK19" s="84"/>
      <c r="EL19" s="84"/>
      <c r="EM19" s="84"/>
      <c r="EN19" s="84"/>
      <c r="EO19" s="84"/>
      <c r="EP19" s="84"/>
      <c r="EQ19" s="84"/>
      <c r="ER19" s="84"/>
      <c r="ES19" s="84"/>
      <c r="ET19" s="84"/>
      <c r="EU19" s="84"/>
      <c r="EV19" s="84"/>
      <c r="EW19" s="84"/>
      <c r="EX19" s="84"/>
      <c r="EY19" s="84"/>
      <c r="EZ19" s="84"/>
      <c r="FA19" s="84"/>
      <c r="FB19" s="84"/>
      <c r="FC19" s="84"/>
      <c r="FD19" s="84"/>
      <c r="FE19" s="84"/>
      <c r="FF19" s="84"/>
      <c r="FG19" s="84"/>
      <c r="FH19" s="84"/>
      <c r="FI19" s="84"/>
      <c r="FJ19" s="84"/>
      <c r="FK19" s="84"/>
      <c r="FL19" s="84"/>
      <c r="FM19" s="84"/>
      <c r="FN19" s="84"/>
      <c r="FO19" s="84"/>
      <c r="FP19" s="84"/>
      <c r="FQ19" s="84"/>
      <c r="FR19" s="84"/>
      <c r="FS19" s="84"/>
      <c r="FT19" s="84"/>
      <c r="FU19" s="84"/>
      <c r="FV19" s="84"/>
      <c r="FW19" s="84"/>
      <c r="FX19" s="84"/>
      <c r="FY19" s="84"/>
      <c r="FZ19" s="84"/>
      <c r="GA19" s="84"/>
      <c r="GB19" s="84"/>
      <c r="GC19" s="84"/>
      <c r="GD19" s="84"/>
      <c r="GE19" s="84"/>
      <c r="GF19" s="84"/>
      <c r="GG19" s="84"/>
      <c r="GH19" s="84"/>
      <c r="GI19" s="84"/>
      <c r="GJ19" s="84"/>
      <c r="GK19" s="84"/>
      <c r="GL19" s="84"/>
      <c r="GM19" s="84"/>
      <c r="GN19" s="84"/>
      <c r="GO19" s="84"/>
      <c r="GP19" s="84"/>
      <c r="GQ19" s="84"/>
      <c r="GR19" s="84"/>
      <c r="GS19" s="84"/>
      <c r="GT19" s="84"/>
      <c r="GU19" s="84"/>
      <c r="GV19" s="84"/>
      <c r="GW19" s="84"/>
      <c r="GX19" s="84"/>
      <c r="GY19" s="84"/>
      <c r="GZ19" s="84"/>
      <c r="HA19" s="84"/>
      <c r="HB19" s="84"/>
      <c r="HC19" s="84"/>
      <c r="HD19" s="84"/>
      <c r="HE19" s="84"/>
      <c r="HF19" s="84"/>
      <c r="HG19" s="84"/>
      <c r="HH19" s="84"/>
      <c r="HI19" s="84"/>
      <c r="HJ19" s="84"/>
      <c r="HK19" s="84"/>
      <c r="HL19" s="84"/>
      <c r="HM19" s="84"/>
      <c r="HN19" s="84"/>
      <c r="HO19" s="84"/>
      <c r="HP19" s="84"/>
      <c r="HQ19" s="84"/>
      <c r="HR19" s="84"/>
      <c r="HS19" s="84"/>
      <c r="HT19" s="84"/>
      <c r="HU19" s="84"/>
      <c r="HV19" s="84"/>
      <c r="HW19" s="84"/>
      <c r="HX19" s="84"/>
      <c r="HY19" s="84"/>
      <c r="HZ19" s="84"/>
      <c r="IA19" s="84"/>
      <c r="IB19" s="84"/>
      <c r="IC19" s="84"/>
      <c r="ID19" s="84"/>
      <c r="IE19" s="84"/>
      <c r="IF19" s="84"/>
      <c r="IG19" s="84"/>
      <c r="IH19" s="84"/>
      <c r="II19" s="84"/>
      <c r="IJ19" s="84"/>
      <c r="IK19" s="84"/>
      <c r="IL19" s="84"/>
      <c r="IM19" s="84"/>
      <c r="IN19" s="84"/>
      <c r="IO19" s="84"/>
      <c r="IP19" s="84"/>
      <c r="IQ19" s="84"/>
      <c r="IR19" s="84"/>
      <c r="IS19" s="84"/>
      <c r="IT19" s="84"/>
      <c r="IU19" s="84"/>
      <c r="IV19" s="84"/>
      <c r="IW19" s="84"/>
      <c r="IX19" s="84"/>
      <c r="IY19" s="84"/>
      <c r="IZ19" s="84"/>
      <c r="JA19" s="84"/>
      <c r="JB19" s="84"/>
      <c r="JC19" s="84"/>
      <c r="JD19" s="84"/>
      <c r="JE19" s="84"/>
      <c r="JF19" s="84"/>
      <c r="JG19" s="84"/>
    </row>
    <row r="20" spans="1:267" s="16" customFormat="1" ht="55.2" customHeight="1" x14ac:dyDescent="0.3">
      <c r="A20" s="61">
        <v>1</v>
      </c>
      <c r="B20" s="2"/>
      <c r="C20" s="62" t="s">
        <v>26</v>
      </c>
      <c r="D20" s="124" t="s">
        <v>186</v>
      </c>
      <c r="E20" s="124"/>
      <c r="F20" s="63">
        <v>120</v>
      </c>
      <c r="G20" s="60">
        <f t="shared" ref="G20:G29" si="0">F20*B20</f>
        <v>0</v>
      </c>
      <c r="H20" s="18">
        <v>20</v>
      </c>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c r="IF20" s="84"/>
      <c r="IG20" s="84"/>
      <c r="IH20" s="84"/>
      <c r="II20" s="84"/>
      <c r="IJ20" s="84"/>
      <c r="IK20" s="84"/>
      <c r="IL20" s="84"/>
      <c r="IM20" s="84"/>
      <c r="IN20" s="84"/>
      <c r="IO20" s="84"/>
      <c r="IP20" s="84"/>
      <c r="IQ20" s="84"/>
      <c r="IR20" s="84"/>
      <c r="IS20" s="84"/>
      <c r="IT20" s="84"/>
      <c r="IU20" s="84"/>
      <c r="IV20" s="84"/>
      <c r="IW20" s="84"/>
      <c r="IX20" s="84"/>
      <c r="IY20" s="84"/>
      <c r="IZ20" s="84"/>
      <c r="JA20" s="84"/>
      <c r="JB20" s="84"/>
      <c r="JC20" s="84"/>
      <c r="JD20" s="84"/>
      <c r="JE20" s="84"/>
      <c r="JF20" s="84"/>
      <c r="JG20" s="84"/>
    </row>
    <row r="21" spans="1:267" s="16" customFormat="1" ht="55.2" customHeight="1" x14ac:dyDescent="0.3">
      <c r="A21" s="61">
        <v>2</v>
      </c>
      <c r="B21" s="3"/>
      <c r="C21" s="59" t="s">
        <v>27</v>
      </c>
      <c r="D21" s="105" t="s">
        <v>187</v>
      </c>
      <c r="E21" s="105"/>
      <c r="F21" s="9">
        <v>205</v>
      </c>
      <c r="G21" s="60">
        <f t="shared" si="0"/>
        <v>0</v>
      </c>
      <c r="H21" s="18">
        <v>20</v>
      </c>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c r="HI21" s="84"/>
      <c r="HJ21" s="84"/>
      <c r="HK21" s="84"/>
      <c r="HL21" s="84"/>
      <c r="HM21" s="84"/>
      <c r="HN21" s="84"/>
      <c r="HO21" s="84"/>
      <c r="HP21" s="84"/>
      <c r="HQ21" s="84"/>
      <c r="HR21" s="84"/>
      <c r="HS21" s="84"/>
      <c r="HT21" s="84"/>
      <c r="HU21" s="84"/>
      <c r="HV21" s="84"/>
      <c r="HW21" s="84"/>
      <c r="HX21" s="84"/>
      <c r="HY21" s="84"/>
      <c r="HZ21" s="84"/>
      <c r="IA21" s="84"/>
      <c r="IB21" s="84"/>
      <c r="IC21" s="84"/>
      <c r="ID21" s="84"/>
      <c r="IE21" s="84"/>
      <c r="IF21" s="84"/>
      <c r="IG21" s="84"/>
      <c r="IH21" s="84"/>
      <c r="II21" s="84"/>
      <c r="IJ21" s="84"/>
      <c r="IK21" s="84"/>
      <c r="IL21" s="84"/>
      <c r="IM21" s="84"/>
      <c r="IN21" s="84"/>
      <c r="IO21" s="84"/>
      <c r="IP21" s="84"/>
      <c r="IQ21" s="84"/>
      <c r="IR21" s="84"/>
      <c r="IS21" s="84"/>
      <c r="IT21" s="84"/>
      <c r="IU21" s="84"/>
      <c r="IV21" s="84"/>
      <c r="IW21" s="84"/>
      <c r="IX21" s="84"/>
      <c r="IY21" s="84"/>
      <c r="IZ21" s="84"/>
      <c r="JA21" s="84"/>
      <c r="JB21" s="84"/>
      <c r="JC21" s="84"/>
      <c r="JD21" s="84"/>
      <c r="JE21" s="84"/>
      <c r="JF21" s="84"/>
      <c r="JG21" s="84"/>
    </row>
    <row r="22" spans="1:267" s="16" customFormat="1" ht="77.400000000000006" x14ac:dyDescent="0.3">
      <c r="A22" s="61">
        <v>111</v>
      </c>
      <c r="B22" s="3"/>
      <c r="C22" s="72" t="s">
        <v>203</v>
      </c>
      <c r="D22" s="103" t="s">
        <v>204</v>
      </c>
      <c r="E22" s="104"/>
      <c r="F22" s="9">
        <v>19.5</v>
      </c>
      <c r="G22" s="60">
        <f t="shared" si="0"/>
        <v>0</v>
      </c>
      <c r="H22" s="18">
        <v>20</v>
      </c>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c r="HI22" s="84"/>
      <c r="HJ22" s="84"/>
      <c r="HK22" s="84"/>
      <c r="HL22" s="84"/>
      <c r="HM22" s="84"/>
      <c r="HN22" s="84"/>
      <c r="HO22" s="84"/>
      <c r="HP22" s="84"/>
      <c r="HQ22" s="84"/>
      <c r="HR22" s="84"/>
      <c r="HS22" s="84"/>
      <c r="HT22" s="84"/>
      <c r="HU22" s="84"/>
      <c r="HV22" s="84"/>
      <c r="HW22" s="84"/>
      <c r="HX22" s="84"/>
      <c r="HY22" s="84"/>
      <c r="HZ22" s="84"/>
      <c r="IA22" s="84"/>
      <c r="IB22" s="84"/>
      <c r="IC22" s="84"/>
      <c r="ID22" s="84"/>
      <c r="IE22" s="84"/>
      <c r="IF22" s="84"/>
      <c r="IG22" s="84"/>
      <c r="IH22" s="84"/>
      <c r="II22" s="84"/>
      <c r="IJ22" s="84"/>
      <c r="IK22" s="84"/>
      <c r="IL22" s="84"/>
      <c r="IM22" s="84"/>
      <c r="IN22" s="84"/>
      <c r="IO22" s="84"/>
      <c r="IP22" s="84"/>
      <c r="IQ22" s="84"/>
      <c r="IR22" s="84"/>
      <c r="IS22" s="84"/>
      <c r="IT22" s="84"/>
      <c r="IU22" s="84"/>
      <c r="IV22" s="84"/>
      <c r="IW22" s="84"/>
      <c r="IX22" s="84"/>
      <c r="IY22" s="84"/>
      <c r="IZ22" s="84"/>
      <c r="JA22" s="84"/>
      <c r="JB22" s="84"/>
      <c r="JC22" s="84"/>
      <c r="JD22" s="84"/>
      <c r="JE22" s="84"/>
      <c r="JF22" s="84"/>
      <c r="JG22" s="84"/>
    </row>
    <row r="23" spans="1:267" s="16" customFormat="1" ht="77.400000000000006" x14ac:dyDescent="0.3">
      <c r="A23" s="61">
        <v>112</v>
      </c>
      <c r="B23" s="3"/>
      <c r="C23" s="72" t="s">
        <v>205</v>
      </c>
      <c r="D23" s="105" t="s">
        <v>206</v>
      </c>
      <c r="E23" s="105"/>
      <c r="F23" s="9">
        <v>19.5</v>
      </c>
      <c r="G23" s="60">
        <f t="shared" si="0"/>
        <v>0</v>
      </c>
      <c r="H23" s="18">
        <v>20</v>
      </c>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c r="HX23" s="84"/>
      <c r="HY23" s="84"/>
      <c r="HZ23" s="84"/>
      <c r="IA23" s="84"/>
      <c r="IB23" s="84"/>
      <c r="IC23" s="84"/>
      <c r="ID23" s="84"/>
      <c r="IE23" s="84"/>
      <c r="IF23" s="84"/>
      <c r="IG23" s="84"/>
      <c r="IH23" s="84"/>
      <c r="II23" s="84"/>
      <c r="IJ23" s="84"/>
      <c r="IK23" s="84"/>
      <c r="IL23" s="84"/>
      <c r="IM23" s="84"/>
      <c r="IN23" s="84"/>
      <c r="IO23" s="84"/>
      <c r="IP23" s="84"/>
      <c r="IQ23" s="84"/>
      <c r="IR23" s="84"/>
      <c r="IS23" s="84"/>
      <c r="IT23" s="84"/>
      <c r="IU23" s="84"/>
      <c r="IV23" s="84"/>
      <c r="IW23" s="84"/>
      <c r="IX23" s="84"/>
      <c r="IY23" s="84"/>
      <c r="IZ23" s="84"/>
      <c r="JA23" s="84"/>
      <c r="JB23" s="84"/>
      <c r="JC23" s="84"/>
      <c r="JD23" s="84"/>
      <c r="JE23" s="84"/>
      <c r="JF23" s="84"/>
      <c r="JG23" s="84"/>
    </row>
    <row r="24" spans="1:267" s="16" customFormat="1" ht="45" customHeight="1" x14ac:dyDescent="0.3">
      <c r="A24" s="61">
        <v>3</v>
      </c>
      <c r="B24" s="3"/>
      <c r="C24" s="59" t="s">
        <v>28</v>
      </c>
      <c r="D24" s="105" t="s">
        <v>141</v>
      </c>
      <c r="E24" s="105"/>
      <c r="F24" s="9">
        <v>18</v>
      </c>
      <c r="G24" s="60">
        <f t="shared" si="0"/>
        <v>0</v>
      </c>
      <c r="H24" s="16">
        <v>5.5</v>
      </c>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c r="IW24" s="84"/>
      <c r="IX24" s="84"/>
      <c r="IY24" s="84"/>
      <c r="IZ24" s="84"/>
      <c r="JA24" s="84"/>
      <c r="JB24" s="84"/>
      <c r="JC24" s="84"/>
      <c r="JD24" s="84"/>
      <c r="JE24" s="84"/>
      <c r="JF24" s="84"/>
      <c r="JG24" s="84"/>
    </row>
    <row r="25" spans="1:267" s="16" customFormat="1" ht="45" customHeight="1" x14ac:dyDescent="0.3">
      <c r="A25" s="61">
        <v>4</v>
      </c>
      <c r="B25" s="3"/>
      <c r="C25" s="59" t="s">
        <v>140</v>
      </c>
      <c r="D25" s="105" t="s">
        <v>142</v>
      </c>
      <c r="E25" s="105"/>
      <c r="F25" s="9">
        <v>18</v>
      </c>
      <c r="G25" s="60">
        <f t="shared" ref="G25" si="1">F25*B25</f>
        <v>0</v>
      </c>
      <c r="H25" s="16">
        <v>5.5</v>
      </c>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c r="IW25" s="84"/>
      <c r="IX25" s="84"/>
      <c r="IY25" s="84"/>
      <c r="IZ25" s="84"/>
      <c r="JA25" s="84"/>
      <c r="JB25" s="84"/>
      <c r="JC25" s="84"/>
      <c r="JD25" s="84"/>
      <c r="JE25" s="84"/>
      <c r="JF25" s="84"/>
      <c r="JG25" s="84"/>
    </row>
    <row r="26" spans="1:267" s="16" customFormat="1" ht="55.2" customHeight="1" x14ac:dyDescent="0.3">
      <c r="A26" s="61">
        <v>5</v>
      </c>
      <c r="B26" s="3"/>
      <c r="C26" s="70" t="s">
        <v>143</v>
      </c>
      <c r="D26" s="105" t="s">
        <v>144</v>
      </c>
      <c r="E26" s="105"/>
      <c r="F26" s="9">
        <v>8.5</v>
      </c>
      <c r="G26" s="60">
        <f t="shared" si="0"/>
        <v>0</v>
      </c>
      <c r="H26" s="16">
        <v>5.5</v>
      </c>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4"/>
      <c r="IW26" s="84"/>
      <c r="IX26" s="84"/>
      <c r="IY26" s="84"/>
      <c r="IZ26" s="84"/>
      <c r="JA26" s="84"/>
      <c r="JB26" s="84"/>
      <c r="JC26" s="84"/>
      <c r="JD26" s="84"/>
      <c r="JE26" s="84"/>
      <c r="JF26" s="84"/>
      <c r="JG26" s="84"/>
    </row>
    <row r="27" spans="1:267" s="16" customFormat="1" ht="45" customHeight="1" x14ac:dyDescent="0.3">
      <c r="A27" s="61">
        <v>10</v>
      </c>
      <c r="B27" s="3"/>
      <c r="C27" s="70" t="s">
        <v>145</v>
      </c>
      <c r="D27" s="105" t="s">
        <v>146</v>
      </c>
      <c r="E27" s="105"/>
      <c r="F27" s="9">
        <v>8.5</v>
      </c>
      <c r="G27" s="60">
        <f t="shared" si="0"/>
        <v>0</v>
      </c>
      <c r="H27" s="16">
        <v>5.5</v>
      </c>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4"/>
      <c r="IW27" s="84"/>
      <c r="IX27" s="84"/>
      <c r="IY27" s="84"/>
      <c r="IZ27" s="84"/>
      <c r="JA27" s="84"/>
      <c r="JB27" s="84"/>
      <c r="JC27" s="84"/>
      <c r="JD27" s="84"/>
      <c r="JE27" s="84"/>
      <c r="JF27" s="84"/>
      <c r="JG27" s="84"/>
    </row>
    <row r="28" spans="1:267" s="16" customFormat="1" ht="45" customHeight="1" x14ac:dyDescent="0.3">
      <c r="A28" s="61">
        <v>6</v>
      </c>
      <c r="B28" s="4"/>
      <c r="C28" s="67" t="s">
        <v>29</v>
      </c>
      <c r="D28" s="106" t="s">
        <v>30</v>
      </c>
      <c r="E28" s="106"/>
      <c r="F28" s="68">
        <v>2.9</v>
      </c>
      <c r="G28" s="60">
        <f t="shared" si="0"/>
        <v>0</v>
      </c>
      <c r="H28" s="16">
        <v>5.5</v>
      </c>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c r="HI28" s="84"/>
      <c r="HJ28" s="84"/>
      <c r="HK28" s="84"/>
      <c r="HL28" s="84"/>
      <c r="HM28" s="84"/>
      <c r="HN28" s="84"/>
      <c r="HO28" s="84"/>
      <c r="HP28" s="84"/>
      <c r="HQ28" s="84"/>
      <c r="HR28" s="84"/>
      <c r="HS28" s="84"/>
      <c r="HT28" s="84"/>
      <c r="HU28" s="84"/>
      <c r="HV28" s="84"/>
      <c r="HW28" s="84"/>
      <c r="HX28" s="84"/>
      <c r="HY28" s="84"/>
      <c r="HZ28" s="84"/>
      <c r="IA28" s="84"/>
      <c r="IB28" s="84"/>
      <c r="IC28" s="84"/>
      <c r="ID28" s="84"/>
      <c r="IE28" s="84"/>
      <c r="IF28" s="84"/>
      <c r="IG28" s="84"/>
      <c r="IH28" s="84"/>
      <c r="II28" s="84"/>
      <c r="IJ28" s="84"/>
      <c r="IK28" s="84"/>
      <c r="IL28" s="84"/>
      <c r="IM28" s="84"/>
      <c r="IN28" s="84"/>
      <c r="IO28" s="84"/>
      <c r="IP28" s="84"/>
      <c r="IQ28" s="84"/>
      <c r="IR28" s="84"/>
      <c r="IS28" s="84"/>
      <c r="IT28" s="84"/>
      <c r="IU28" s="84"/>
      <c r="IV28" s="84"/>
      <c r="IW28" s="84"/>
      <c r="IX28" s="84"/>
      <c r="IY28" s="84"/>
      <c r="IZ28" s="84"/>
      <c r="JA28" s="84"/>
      <c r="JB28" s="84"/>
      <c r="JC28" s="84"/>
      <c r="JD28" s="84"/>
      <c r="JE28" s="84"/>
      <c r="JF28" s="84"/>
      <c r="JG28" s="84"/>
    </row>
    <row r="29" spans="1:267" s="16" customFormat="1" ht="45" customHeight="1" x14ac:dyDescent="0.3">
      <c r="A29" s="61">
        <v>7</v>
      </c>
      <c r="B29" s="3"/>
      <c r="C29" s="59" t="s">
        <v>139</v>
      </c>
      <c r="D29" s="105" t="s">
        <v>31</v>
      </c>
      <c r="E29" s="105"/>
      <c r="F29" s="9">
        <v>6.5</v>
      </c>
      <c r="G29" s="60">
        <f t="shared" si="0"/>
        <v>0</v>
      </c>
      <c r="H29" s="16">
        <v>5.5</v>
      </c>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c r="GH29" s="84"/>
      <c r="GI29" s="84"/>
      <c r="GJ29" s="84"/>
      <c r="GK29" s="84"/>
      <c r="GL29" s="84"/>
      <c r="GM29" s="84"/>
      <c r="GN29" s="84"/>
      <c r="GO29" s="84"/>
      <c r="GP29" s="84"/>
      <c r="GQ29" s="84"/>
      <c r="GR29" s="84"/>
      <c r="GS29" s="84"/>
      <c r="GT29" s="84"/>
      <c r="GU29" s="84"/>
      <c r="GV29" s="84"/>
      <c r="GW29" s="84"/>
      <c r="GX29" s="84"/>
      <c r="GY29" s="84"/>
      <c r="GZ29" s="84"/>
      <c r="HA29" s="84"/>
      <c r="HB29" s="84"/>
      <c r="HC29" s="84"/>
      <c r="HD29" s="84"/>
      <c r="HE29" s="84"/>
      <c r="HF29" s="84"/>
      <c r="HG29" s="84"/>
      <c r="HH29" s="84"/>
      <c r="HI29" s="84"/>
      <c r="HJ29" s="84"/>
      <c r="HK29" s="84"/>
      <c r="HL29" s="84"/>
      <c r="HM29" s="84"/>
      <c r="HN29" s="84"/>
      <c r="HO29" s="84"/>
      <c r="HP29" s="84"/>
      <c r="HQ29" s="84"/>
      <c r="HR29" s="84"/>
      <c r="HS29" s="84"/>
      <c r="HT29" s="84"/>
      <c r="HU29" s="84"/>
      <c r="HV29" s="84"/>
      <c r="HW29" s="84"/>
      <c r="HX29" s="84"/>
      <c r="HY29" s="84"/>
      <c r="HZ29" s="84"/>
      <c r="IA29" s="84"/>
      <c r="IB29" s="84"/>
      <c r="IC29" s="84"/>
      <c r="ID29" s="84"/>
      <c r="IE29" s="84"/>
      <c r="IF29" s="84"/>
      <c r="IG29" s="84"/>
      <c r="IH29" s="84"/>
      <c r="II29" s="84"/>
      <c r="IJ29" s="84"/>
      <c r="IK29" s="84"/>
      <c r="IL29" s="84"/>
      <c r="IM29" s="84"/>
      <c r="IN29" s="84"/>
      <c r="IO29" s="84"/>
      <c r="IP29" s="84"/>
      <c r="IQ29" s="84"/>
      <c r="IR29" s="84"/>
      <c r="IS29" s="84"/>
      <c r="IT29" s="84"/>
      <c r="IU29" s="84"/>
      <c r="IV29" s="84"/>
      <c r="IW29" s="84"/>
      <c r="IX29" s="84"/>
      <c r="IY29" s="84"/>
      <c r="IZ29" s="84"/>
      <c r="JA29" s="84"/>
      <c r="JB29" s="84"/>
      <c r="JC29" s="84"/>
      <c r="JD29" s="84"/>
      <c r="JE29" s="84"/>
      <c r="JF29" s="84"/>
      <c r="JG29" s="84"/>
    </row>
    <row r="30" spans="1:267" s="16" customFormat="1" ht="49.95" customHeight="1" x14ac:dyDescent="0.3">
      <c r="A30" s="142" t="s">
        <v>32</v>
      </c>
      <c r="B30" s="111"/>
      <c r="C30" s="111"/>
      <c r="D30" s="111"/>
      <c r="E30" s="111"/>
      <c r="F30" s="111"/>
      <c r="G30" s="112"/>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c r="HI30" s="84"/>
      <c r="HJ30" s="84"/>
      <c r="HK30" s="84"/>
      <c r="HL30" s="84"/>
      <c r="HM30" s="84"/>
      <c r="HN30" s="84"/>
      <c r="HO30" s="84"/>
      <c r="HP30" s="84"/>
      <c r="HQ30" s="84"/>
      <c r="HR30" s="84"/>
      <c r="HS30" s="84"/>
      <c r="HT30" s="84"/>
      <c r="HU30" s="84"/>
      <c r="HV30" s="84"/>
      <c r="HW30" s="84"/>
      <c r="HX30" s="84"/>
      <c r="HY30" s="84"/>
      <c r="HZ30" s="84"/>
      <c r="IA30" s="84"/>
      <c r="IB30" s="84"/>
      <c r="IC30" s="84"/>
      <c r="ID30" s="84"/>
      <c r="IE30" s="84"/>
      <c r="IF30" s="84"/>
      <c r="IG30" s="84"/>
      <c r="IH30" s="84"/>
      <c r="II30" s="84"/>
      <c r="IJ30" s="84"/>
      <c r="IK30" s="84"/>
      <c r="IL30" s="84"/>
      <c r="IM30" s="84"/>
      <c r="IN30" s="84"/>
      <c r="IO30" s="84"/>
      <c r="IP30" s="84"/>
      <c r="IQ30" s="84"/>
      <c r="IR30" s="84"/>
      <c r="IS30" s="84"/>
      <c r="IT30" s="84"/>
      <c r="IU30" s="84"/>
      <c r="IV30" s="84"/>
      <c r="IW30" s="84"/>
      <c r="IX30" s="84"/>
      <c r="IY30" s="84"/>
      <c r="IZ30" s="84"/>
      <c r="JA30" s="84"/>
      <c r="JB30" s="84"/>
      <c r="JC30" s="84"/>
      <c r="JD30" s="84"/>
      <c r="JE30" s="84"/>
      <c r="JF30" s="84"/>
      <c r="JG30" s="84"/>
    </row>
    <row r="31" spans="1:267" s="16" customFormat="1" ht="75.45" customHeight="1" x14ac:dyDescent="0.3">
      <c r="A31" s="61">
        <v>114</v>
      </c>
      <c r="B31" s="4"/>
      <c r="C31" s="71" t="s">
        <v>188</v>
      </c>
      <c r="D31" s="106" t="s">
        <v>33</v>
      </c>
      <c r="E31" s="106"/>
      <c r="F31" s="68">
        <v>84</v>
      </c>
      <c r="G31" s="64">
        <f>F31*B31</f>
        <v>0</v>
      </c>
      <c r="H31" s="16">
        <v>10</v>
      </c>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4"/>
      <c r="GM31" s="84"/>
      <c r="GN31" s="84"/>
      <c r="GO31" s="84"/>
      <c r="GP31" s="84"/>
      <c r="GQ31" s="84"/>
      <c r="GR31" s="84"/>
      <c r="GS31" s="84"/>
      <c r="GT31" s="84"/>
      <c r="GU31" s="84"/>
      <c r="GV31" s="84"/>
      <c r="GW31" s="84"/>
      <c r="GX31" s="84"/>
      <c r="GY31" s="84"/>
      <c r="GZ31" s="84"/>
      <c r="HA31" s="84"/>
      <c r="HB31" s="84"/>
      <c r="HC31" s="84"/>
      <c r="HD31" s="84"/>
      <c r="HE31" s="84"/>
      <c r="HF31" s="84"/>
      <c r="HG31" s="84"/>
      <c r="HH31" s="84"/>
      <c r="HI31" s="84"/>
      <c r="HJ31" s="84"/>
      <c r="HK31" s="84"/>
      <c r="HL31" s="84"/>
      <c r="HM31" s="84"/>
      <c r="HN31" s="84"/>
      <c r="HO31" s="84"/>
      <c r="HP31" s="84"/>
      <c r="HQ31" s="84"/>
      <c r="HR31" s="84"/>
      <c r="HS31" s="84"/>
      <c r="HT31" s="84"/>
      <c r="HU31" s="84"/>
      <c r="HV31" s="84"/>
      <c r="HW31" s="84"/>
      <c r="HX31" s="84"/>
      <c r="HY31" s="84"/>
      <c r="HZ31" s="84"/>
      <c r="IA31" s="84"/>
      <c r="IB31" s="84"/>
      <c r="IC31" s="84"/>
      <c r="ID31" s="84"/>
      <c r="IE31" s="84"/>
      <c r="IF31" s="84"/>
      <c r="IG31" s="84"/>
      <c r="IH31" s="84"/>
      <c r="II31" s="84"/>
      <c r="IJ31" s="84"/>
      <c r="IK31" s="84"/>
      <c r="IL31" s="84"/>
      <c r="IM31" s="84"/>
      <c r="IN31" s="84"/>
      <c r="IO31" s="84"/>
      <c r="IP31" s="84"/>
      <c r="IQ31" s="84"/>
      <c r="IR31" s="84"/>
      <c r="IS31" s="84"/>
      <c r="IT31" s="84"/>
      <c r="IU31" s="84"/>
      <c r="IV31" s="84"/>
      <c r="IW31" s="84"/>
      <c r="IX31" s="84"/>
      <c r="IY31" s="84"/>
      <c r="IZ31" s="84"/>
      <c r="JA31" s="84"/>
      <c r="JB31" s="84"/>
      <c r="JC31" s="84"/>
      <c r="JD31" s="84"/>
      <c r="JE31" s="84"/>
      <c r="JF31" s="84"/>
      <c r="JG31" s="84"/>
    </row>
    <row r="32" spans="1:267" s="16" customFormat="1" ht="45" customHeight="1" x14ac:dyDescent="0.3">
      <c r="A32" s="61">
        <v>9</v>
      </c>
      <c r="B32" s="3"/>
      <c r="C32" s="59" t="s">
        <v>34</v>
      </c>
      <c r="D32" s="105" t="s">
        <v>35</v>
      </c>
      <c r="E32" s="105"/>
      <c r="F32" s="9">
        <v>32</v>
      </c>
      <c r="G32" s="64">
        <f>F32*B32</f>
        <v>0</v>
      </c>
      <c r="H32" s="16">
        <v>5.5</v>
      </c>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c r="HI32" s="84"/>
      <c r="HJ32" s="84"/>
      <c r="HK32" s="84"/>
      <c r="HL32" s="84"/>
      <c r="HM32" s="84"/>
      <c r="HN32" s="84"/>
      <c r="HO32" s="84"/>
      <c r="HP32" s="84"/>
      <c r="HQ32" s="84"/>
      <c r="HR32" s="84"/>
      <c r="HS32" s="84"/>
      <c r="HT32" s="84"/>
      <c r="HU32" s="84"/>
      <c r="HV32" s="84"/>
      <c r="HW32" s="84"/>
      <c r="HX32" s="84"/>
      <c r="HY32" s="84"/>
      <c r="HZ32" s="84"/>
      <c r="IA32" s="84"/>
      <c r="IB32" s="84"/>
      <c r="IC32" s="84"/>
      <c r="ID32" s="84"/>
      <c r="IE32" s="84"/>
      <c r="IF32" s="84"/>
      <c r="IG32" s="84"/>
      <c r="IH32" s="84"/>
      <c r="II32" s="84"/>
      <c r="IJ32" s="84"/>
      <c r="IK32" s="84"/>
      <c r="IL32" s="84"/>
      <c r="IM32" s="84"/>
      <c r="IN32" s="84"/>
      <c r="IO32" s="84"/>
      <c r="IP32" s="84"/>
      <c r="IQ32" s="84"/>
      <c r="IR32" s="84"/>
      <c r="IS32" s="84"/>
      <c r="IT32" s="84"/>
      <c r="IU32" s="84"/>
      <c r="IV32" s="84"/>
      <c r="IW32" s="84"/>
      <c r="IX32" s="84"/>
      <c r="IY32" s="84"/>
      <c r="IZ32" s="84"/>
      <c r="JA32" s="84"/>
      <c r="JB32" s="84"/>
      <c r="JC32" s="84"/>
      <c r="JD32" s="84"/>
      <c r="JE32" s="84"/>
      <c r="JF32" s="84"/>
      <c r="JG32" s="84"/>
    </row>
    <row r="33" spans="1:267" s="16" customFormat="1" ht="45" customHeight="1" x14ac:dyDescent="0.3">
      <c r="A33" s="61">
        <v>69</v>
      </c>
      <c r="B33" s="3"/>
      <c r="C33" s="59" t="s">
        <v>36</v>
      </c>
      <c r="D33" s="105" t="s">
        <v>164</v>
      </c>
      <c r="E33" s="105"/>
      <c r="F33" s="9">
        <v>65</v>
      </c>
      <c r="G33" s="64">
        <f>F33*B33</f>
        <v>0</v>
      </c>
      <c r="H33" s="16">
        <v>10</v>
      </c>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c r="GH33" s="84"/>
      <c r="GI33" s="84"/>
      <c r="GJ33" s="84"/>
      <c r="GK33" s="84"/>
      <c r="GL33" s="84"/>
      <c r="GM33" s="84"/>
      <c r="GN33" s="84"/>
      <c r="GO33" s="84"/>
      <c r="GP33" s="84"/>
      <c r="GQ33" s="84"/>
      <c r="GR33" s="84"/>
      <c r="GS33" s="84"/>
      <c r="GT33" s="84"/>
      <c r="GU33" s="84"/>
      <c r="GV33" s="84"/>
      <c r="GW33" s="84"/>
      <c r="GX33" s="84"/>
      <c r="GY33" s="84"/>
      <c r="GZ33" s="84"/>
      <c r="HA33" s="84"/>
      <c r="HB33" s="84"/>
      <c r="HC33" s="84"/>
      <c r="HD33" s="84"/>
      <c r="HE33" s="84"/>
      <c r="HF33" s="84"/>
      <c r="HG33" s="84"/>
      <c r="HH33" s="84"/>
      <c r="HI33" s="84"/>
      <c r="HJ33" s="84"/>
      <c r="HK33" s="84"/>
      <c r="HL33" s="84"/>
      <c r="HM33" s="84"/>
      <c r="HN33" s="84"/>
      <c r="HO33" s="84"/>
      <c r="HP33" s="84"/>
      <c r="HQ33" s="84"/>
      <c r="HR33" s="84"/>
      <c r="HS33" s="84"/>
      <c r="HT33" s="84"/>
      <c r="HU33" s="84"/>
      <c r="HV33" s="84"/>
      <c r="HW33" s="84"/>
      <c r="HX33" s="84"/>
      <c r="HY33" s="84"/>
      <c r="HZ33" s="84"/>
      <c r="IA33" s="84"/>
      <c r="IB33" s="84"/>
      <c r="IC33" s="84"/>
      <c r="ID33" s="84"/>
      <c r="IE33" s="84"/>
      <c r="IF33" s="84"/>
      <c r="IG33" s="84"/>
      <c r="IH33" s="84"/>
      <c r="II33" s="84"/>
      <c r="IJ33" s="84"/>
      <c r="IK33" s="84"/>
      <c r="IL33" s="84"/>
      <c r="IM33" s="84"/>
      <c r="IN33" s="84"/>
      <c r="IO33" s="84"/>
      <c r="IP33" s="84"/>
      <c r="IQ33" s="84"/>
      <c r="IR33" s="84"/>
      <c r="IS33" s="84"/>
      <c r="IT33" s="84"/>
      <c r="IU33" s="84"/>
      <c r="IV33" s="84"/>
      <c r="IW33" s="84"/>
      <c r="IX33" s="84"/>
      <c r="IY33" s="84"/>
      <c r="IZ33" s="84"/>
      <c r="JA33" s="84"/>
      <c r="JB33" s="84"/>
      <c r="JC33" s="84"/>
      <c r="JD33" s="84"/>
      <c r="JE33" s="84"/>
      <c r="JF33" s="84"/>
      <c r="JG33" s="84"/>
    </row>
    <row r="34" spans="1:267" s="16" customFormat="1" ht="45" customHeight="1" x14ac:dyDescent="0.3">
      <c r="A34" s="61">
        <v>68</v>
      </c>
      <c r="B34" s="4"/>
      <c r="C34" s="67" t="s">
        <v>37</v>
      </c>
      <c r="D34" s="106" t="s">
        <v>38</v>
      </c>
      <c r="E34" s="106"/>
      <c r="F34" s="68">
        <v>29</v>
      </c>
      <c r="G34" s="64">
        <f>F34*B34</f>
        <v>0</v>
      </c>
      <c r="H34" s="16">
        <v>10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84"/>
      <c r="IH34" s="84"/>
      <c r="II34" s="84"/>
      <c r="IJ34" s="84"/>
      <c r="IK34" s="84"/>
      <c r="IL34" s="84"/>
      <c r="IM34" s="84"/>
      <c r="IN34" s="84"/>
      <c r="IO34" s="84"/>
      <c r="IP34" s="84"/>
      <c r="IQ34" s="84"/>
      <c r="IR34" s="84"/>
      <c r="IS34" s="84"/>
      <c r="IT34" s="84"/>
      <c r="IU34" s="84"/>
      <c r="IV34" s="84"/>
      <c r="IW34" s="84"/>
      <c r="IX34" s="84"/>
      <c r="IY34" s="84"/>
      <c r="IZ34" s="84"/>
      <c r="JA34" s="84"/>
      <c r="JB34" s="84"/>
      <c r="JC34" s="84"/>
      <c r="JD34" s="84"/>
      <c r="JE34" s="84"/>
      <c r="JF34" s="84"/>
      <c r="JG34" s="84"/>
    </row>
    <row r="35" spans="1:267" s="16" customFormat="1" ht="49.95" customHeight="1" x14ac:dyDescent="0.3">
      <c r="A35" s="158" t="s">
        <v>39</v>
      </c>
      <c r="B35" s="159"/>
      <c r="C35" s="159"/>
      <c r="D35" s="159"/>
      <c r="E35" s="159"/>
      <c r="F35" s="159"/>
      <c r="G35" s="160"/>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84"/>
      <c r="IH35" s="84"/>
      <c r="II35" s="84"/>
      <c r="IJ35" s="84"/>
      <c r="IK35" s="84"/>
      <c r="IL35" s="84"/>
      <c r="IM35" s="84"/>
      <c r="IN35" s="84"/>
      <c r="IO35" s="84"/>
      <c r="IP35" s="84"/>
      <c r="IQ35" s="84"/>
      <c r="IR35" s="84"/>
      <c r="IS35" s="84"/>
      <c r="IT35" s="84"/>
      <c r="IU35" s="84"/>
      <c r="IV35" s="84"/>
      <c r="IW35" s="84"/>
      <c r="IX35" s="84"/>
      <c r="IY35" s="84"/>
      <c r="IZ35" s="84"/>
      <c r="JA35" s="84"/>
      <c r="JB35" s="84"/>
      <c r="JC35" s="84"/>
      <c r="JD35" s="84"/>
      <c r="JE35" s="84"/>
      <c r="JF35" s="84"/>
      <c r="JG35" s="84"/>
    </row>
    <row r="36" spans="1:267" s="16" customFormat="1" ht="49.95" customHeight="1" x14ac:dyDescent="0.3">
      <c r="A36" s="142" t="s">
        <v>40</v>
      </c>
      <c r="B36" s="111"/>
      <c r="C36" s="111"/>
      <c r="D36" s="111"/>
      <c r="E36" s="111"/>
      <c r="F36" s="111"/>
      <c r="G36" s="112"/>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4"/>
      <c r="IW36" s="84"/>
      <c r="IX36" s="84"/>
      <c r="IY36" s="84"/>
      <c r="IZ36" s="84"/>
      <c r="JA36" s="84"/>
      <c r="JB36" s="84"/>
      <c r="JC36" s="84"/>
      <c r="JD36" s="84"/>
      <c r="JE36" s="84"/>
      <c r="JF36" s="84"/>
      <c r="JG36" s="84"/>
    </row>
    <row r="37" spans="1:267" s="16" customFormat="1" ht="45" customHeight="1" x14ac:dyDescent="0.3">
      <c r="A37" s="61">
        <v>91</v>
      </c>
      <c r="B37" s="5"/>
      <c r="C37" s="69" t="s">
        <v>207</v>
      </c>
      <c r="D37" s="106" t="s">
        <v>41</v>
      </c>
      <c r="E37" s="106"/>
      <c r="F37" s="63">
        <v>12.9</v>
      </c>
      <c r="G37" s="60">
        <f>F37*B37</f>
        <v>0</v>
      </c>
      <c r="H37" s="16">
        <v>10</v>
      </c>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84"/>
      <c r="EQ37" s="84"/>
      <c r="ER37" s="84"/>
      <c r="ES37" s="84"/>
      <c r="ET37" s="84"/>
      <c r="EU37" s="84"/>
      <c r="EV37" s="84"/>
      <c r="EW37" s="84"/>
      <c r="EX37" s="84"/>
      <c r="EY37" s="84"/>
      <c r="EZ37" s="84"/>
      <c r="FA37" s="84"/>
      <c r="FB37" s="84"/>
      <c r="FC37" s="84"/>
      <c r="FD37" s="84"/>
      <c r="FE37" s="84"/>
      <c r="FF37" s="84"/>
      <c r="FG37" s="84"/>
      <c r="FH37" s="84"/>
      <c r="FI37" s="84"/>
      <c r="FJ37" s="84"/>
      <c r="FK37" s="84"/>
      <c r="FL37" s="84"/>
      <c r="FM37" s="84"/>
      <c r="FN37" s="84"/>
      <c r="FO37" s="84"/>
      <c r="FP37" s="84"/>
      <c r="FQ37" s="84"/>
      <c r="FR37" s="84"/>
      <c r="FS37" s="84"/>
      <c r="FT37" s="84"/>
      <c r="FU37" s="84"/>
      <c r="FV37" s="84"/>
      <c r="FW37" s="84"/>
      <c r="FX37" s="84"/>
      <c r="FY37" s="84"/>
      <c r="FZ37" s="84"/>
      <c r="GA37" s="84"/>
      <c r="GB37" s="84"/>
      <c r="GC37" s="84"/>
      <c r="GD37" s="84"/>
      <c r="GE37" s="84"/>
      <c r="GF37" s="84"/>
      <c r="GG37" s="84"/>
      <c r="GH37" s="84"/>
      <c r="GI37" s="84"/>
      <c r="GJ37" s="84"/>
      <c r="GK37" s="84"/>
      <c r="GL37" s="84"/>
      <c r="GM37" s="84"/>
      <c r="GN37" s="84"/>
      <c r="GO37" s="84"/>
      <c r="GP37" s="84"/>
      <c r="GQ37" s="84"/>
      <c r="GR37" s="84"/>
      <c r="GS37" s="84"/>
      <c r="GT37" s="84"/>
      <c r="GU37" s="84"/>
      <c r="GV37" s="84"/>
      <c r="GW37" s="84"/>
      <c r="GX37" s="84"/>
      <c r="GY37" s="84"/>
      <c r="GZ37" s="84"/>
      <c r="HA37" s="84"/>
      <c r="HB37" s="84"/>
      <c r="HC37" s="84"/>
      <c r="HD37" s="84"/>
      <c r="HE37" s="84"/>
      <c r="HF37" s="84"/>
      <c r="HG37" s="84"/>
      <c r="HH37" s="84"/>
      <c r="HI37" s="84"/>
      <c r="HJ37" s="84"/>
      <c r="HK37" s="84"/>
      <c r="HL37" s="84"/>
      <c r="HM37" s="84"/>
      <c r="HN37" s="84"/>
      <c r="HO37" s="84"/>
      <c r="HP37" s="84"/>
      <c r="HQ37" s="84"/>
      <c r="HR37" s="84"/>
      <c r="HS37" s="84"/>
      <c r="HT37" s="84"/>
      <c r="HU37" s="84"/>
      <c r="HV37" s="84"/>
      <c r="HW37" s="84"/>
      <c r="HX37" s="84"/>
      <c r="HY37" s="84"/>
      <c r="HZ37" s="84"/>
      <c r="IA37" s="84"/>
      <c r="IB37" s="84"/>
      <c r="IC37" s="84"/>
      <c r="ID37" s="84"/>
      <c r="IE37" s="84"/>
      <c r="IF37" s="84"/>
      <c r="IG37" s="84"/>
      <c r="IH37" s="84"/>
      <c r="II37" s="84"/>
      <c r="IJ37" s="84"/>
      <c r="IK37" s="84"/>
      <c r="IL37" s="84"/>
      <c r="IM37" s="84"/>
      <c r="IN37" s="84"/>
      <c r="IO37" s="84"/>
      <c r="IP37" s="84"/>
      <c r="IQ37" s="84"/>
      <c r="IR37" s="84"/>
      <c r="IS37" s="84"/>
      <c r="IT37" s="84"/>
      <c r="IU37" s="84"/>
      <c r="IV37" s="84"/>
      <c r="IW37" s="84"/>
      <c r="IX37" s="84"/>
      <c r="IY37" s="84"/>
      <c r="IZ37" s="84"/>
      <c r="JA37" s="84"/>
      <c r="JB37" s="84"/>
      <c r="JC37" s="84"/>
      <c r="JD37" s="84"/>
      <c r="JE37" s="84"/>
      <c r="JF37" s="84"/>
      <c r="JG37" s="84"/>
    </row>
    <row r="38" spans="1:267" s="16" customFormat="1" ht="45" customHeight="1" x14ac:dyDescent="0.3">
      <c r="A38" s="61">
        <v>88</v>
      </c>
      <c r="B38" s="5"/>
      <c r="C38" s="69" t="s">
        <v>208</v>
      </c>
      <c r="D38" s="106" t="s">
        <v>136</v>
      </c>
      <c r="E38" s="106"/>
      <c r="F38" s="63">
        <v>12.9</v>
      </c>
      <c r="G38" s="60">
        <f t="shared" ref="G38:G41" si="2">F38*B38</f>
        <v>0</v>
      </c>
      <c r="H38" s="16">
        <v>10</v>
      </c>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4"/>
      <c r="EQ38" s="84"/>
      <c r="ER38" s="84"/>
      <c r="ES38" s="84"/>
      <c r="ET38" s="84"/>
      <c r="EU38" s="84"/>
      <c r="EV38" s="84"/>
      <c r="EW38" s="84"/>
      <c r="EX38" s="84"/>
      <c r="EY38" s="84"/>
      <c r="EZ38" s="84"/>
      <c r="FA38" s="84"/>
      <c r="FB38" s="84"/>
      <c r="FC38" s="84"/>
      <c r="FD38" s="84"/>
      <c r="FE38" s="84"/>
      <c r="FF38" s="84"/>
      <c r="FG38" s="84"/>
      <c r="FH38" s="84"/>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c r="GH38" s="84"/>
      <c r="GI38" s="84"/>
      <c r="GJ38" s="84"/>
      <c r="GK38" s="84"/>
      <c r="GL38" s="84"/>
      <c r="GM38" s="84"/>
      <c r="GN38" s="84"/>
      <c r="GO38" s="84"/>
      <c r="GP38" s="84"/>
      <c r="GQ38" s="84"/>
      <c r="GR38" s="84"/>
      <c r="GS38" s="84"/>
      <c r="GT38" s="84"/>
      <c r="GU38" s="84"/>
      <c r="GV38" s="84"/>
      <c r="GW38" s="84"/>
      <c r="GX38" s="84"/>
      <c r="GY38" s="84"/>
      <c r="GZ38" s="84"/>
      <c r="HA38" s="84"/>
      <c r="HB38" s="84"/>
      <c r="HC38" s="84"/>
      <c r="HD38" s="84"/>
      <c r="HE38" s="84"/>
      <c r="HF38" s="84"/>
      <c r="HG38" s="84"/>
      <c r="HH38" s="84"/>
      <c r="HI38" s="84"/>
      <c r="HJ38" s="84"/>
      <c r="HK38" s="84"/>
      <c r="HL38" s="84"/>
      <c r="HM38" s="84"/>
      <c r="HN38" s="84"/>
      <c r="HO38" s="84"/>
      <c r="HP38" s="84"/>
      <c r="HQ38" s="84"/>
      <c r="HR38" s="84"/>
      <c r="HS38" s="84"/>
      <c r="HT38" s="84"/>
      <c r="HU38" s="84"/>
      <c r="HV38" s="84"/>
      <c r="HW38" s="84"/>
      <c r="HX38" s="84"/>
      <c r="HY38" s="84"/>
      <c r="HZ38" s="84"/>
      <c r="IA38" s="84"/>
      <c r="IB38" s="84"/>
      <c r="IC38" s="84"/>
      <c r="ID38" s="84"/>
      <c r="IE38" s="84"/>
      <c r="IF38" s="84"/>
      <c r="IG38" s="84"/>
      <c r="IH38" s="84"/>
      <c r="II38" s="84"/>
      <c r="IJ38" s="84"/>
      <c r="IK38" s="84"/>
      <c r="IL38" s="84"/>
      <c r="IM38" s="84"/>
      <c r="IN38" s="84"/>
      <c r="IO38" s="84"/>
      <c r="IP38" s="84"/>
      <c r="IQ38" s="84"/>
      <c r="IR38" s="84"/>
      <c r="IS38" s="84"/>
      <c r="IT38" s="84"/>
      <c r="IU38" s="84"/>
      <c r="IV38" s="84"/>
      <c r="IW38" s="84"/>
      <c r="IX38" s="84"/>
      <c r="IY38" s="84"/>
      <c r="IZ38" s="84"/>
      <c r="JA38" s="84"/>
      <c r="JB38" s="84"/>
      <c r="JC38" s="84"/>
      <c r="JD38" s="84"/>
      <c r="JE38" s="84"/>
      <c r="JF38" s="84"/>
      <c r="JG38" s="84"/>
    </row>
    <row r="39" spans="1:267" s="16" customFormat="1" ht="45" customHeight="1" x14ac:dyDescent="0.3">
      <c r="A39" s="61">
        <v>90</v>
      </c>
      <c r="B39" s="5"/>
      <c r="C39" s="69" t="s">
        <v>209</v>
      </c>
      <c r="D39" s="105" t="s">
        <v>42</v>
      </c>
      <c r="E39" s="105"/>
      <c r="F39" s="63">
        <v>12.9</v>
      </c>
      <c r="G39" s="60">
        <f t="shared" si="2"/>
        <v>0</v>
      </c>
      <c r="H39" s="16">
        <v>10</v>
      </c>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c r="GJ39" s="84"/>
      <c r="GK39" s="84"/>
      <c r="GL39" s="84"/>
      <c r="GM39" s="84"/>
      <c r="GN39" s="84"/>
      <c r="GO39" s="84"/>
      <c r="GP39" s="84"/>
      <c r="GQ39" s="84"/>
      <c r="GR39" s="84"/>
      <c r="GS39" s="84"/>
      <c r="GT39" s="84"/>
      <c r="GU39" s="84"/>
      <c r="GV39" s="84"/>
      <c r="GW39" s="84"/>
      <c r="GX39" s="84"/>
      <c r="GY39" s="84"/>
      <c r="GZ39" s="84"/>
      <c r="HA39" s="84"/>
      <c r="HB39" s="84"/>
      <c r="HC39" s="84"/>
      <c r="HD39" s="84"/>
      <c r="HE39" s="84"/>
      <c r="HF39" s="84"/>
      <c r="HG39" s="84"/>
      <c r="HH39" s="84"/>
      <c r="HI39" s="84"/>
      <c r="HJ39" s="84"/>
      <c r="HK39" s="84"/>
      <c r="HL39" s="84"/>
      <c r="HM39" s="84"/>
      <c r="HN39" s="84"/>
      <c r="HO39" s="84"/>
      <c r="HP39" s="84"/>
      <c r="HQ39" s="84"/>
      <c r="HR39" s="84"/>
      <c r="HS39" s="84"/>
      <c r="HT39" s="84"/>
      <c r="HU39" s="84"/>
      <c r="HV39" s="84"/>
      <c r="HW39" s="84"/>
      <c r="HX39" s="84"/>
      <c r="HY39" s="84"/>
      <c r="HZ39" s="84"/>
      <c r="IA39" s="84"/>
      <c r="IB39" s="84"/>
      <c r="IC39" s="84"/>
      <c r="ID39" s="84"/>
      <c r="IE39" s="84"/>
      <c r="IF39" s="84"/>
      <c r="IG39" s="84"/>
      <c r="IH39" s="84"/>
      <c r="II39" s="84"/>
      <c r="IJ39" s="84"/>
      <c r="IK39" s="84"/>
      <c r="IL39" s="84"/>
      <c r="IM39" s="84"/>
      <c r="IN39" s="84"/>
      <c r="IO39" s="84"/>
      <c r="IP39" s="84"/>
      <c r="IQ39" s="84"/>
      <c r="IR39" s="84"/>
      <c r="IS39" s="84"/>
      <c r="IT39" s="84"/>
      <c r="IU39" s="84"/>
      <c r="IV39" s="84"/>
      <c r="IW39" s="84"/>
      <c r="IX39" s="84"/>
      <c r="IY39" s="84"/>
      <c r="IZ39" s="84"/>
      <c r="JA39" s="84"/>
      <c r="JB39" s="84"/>
      <c r="JC39" s="84"/>
      <c r="JD39" s="84"/>
      <c r="JE39" s="84"/>
      <c r="JF39" s="84"/>
      <c r="JG39" s="84"/>
    </row>
    <row r="40" spans="1:267" s="16" customFormat="1" ht="45" customHeight="1" x14ac:dyDescent="0.3">
      <c r="A40" s="61">
        <v>89</v>
      </c>
      <c r="B40" s="4"/>
      <c r="C40" s="69" t="s">
        <v>210</v>
      </c>
      <c r="D40" s="106" t="s">
        <v>43</v>
      </c>
      <c r="E40" s="106"/>
      <c r="F40" s="63">
        <v>12.9</v>
      </c>
      <c r="G40" s="60">
        <f t="shared" si="2"/>
        <v>0</v>
      </c>
      <c r="H40" s="16">
        <v>10</v>
      </c>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84"/>
      <c r="EQ40" s="84"/>
      <c r="ER40" s="84"/>
      <c r="ES40" s="84"/>
      <c r="ET40" s="84"/>
      <c r="EU40" s="84"/>
      <c r="EV40" s="84"/>
      <c r="EW40" s="84"/>
      <c r="EX40" s="84"/>
      <c r="EY40" s="84"/>
      <c r="EZ40" s="84"/>
      <c r="FA40" s="84"/>
      <c r="FB40" s="84"/>
      <c r="FC40" s="84"/>
      <c r="FD40" s="84"/>
      <c r="FE40" s="84"/>
      <c r="FF40" s="84"/>
      <c r="FG40" s="84"/>
      <c r="FH40" s="84"/>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c r="GH40" s="84"/>
      <c r="GI40" s="84"/>
      <c r="GJ40" s="84"/>
      <c r="GK40" s="84"/>
      <c r="GL40" s="84"/>
      <c r="GM40" s="84"/>
      <c r="GN40" s="84"/>
      <c r="GO40" s="84"/>
      <c r="GP40" s="84"/>
      <c r="GQ40" s="84"/>
      <c r="GR40" s="84"/>
      <c r="GS40" s="84"/>
      <c r="GT40" s="84"/>
      <c r="GU40" s="84"/>
      <c r="GV40" s="84"/>
      <c r="GW40" s="84"/>
      <c r="GX40" s="84"/>
      <c r="GY40" s="84"/>
      <c r="GZ40" s="84"/>
      <c r="HA40" s="84"/>
      <c r="HB40" s="84"/>
      <c r="HC40" s="84"/>
      <c r="HD40" s="84"/>
      <c r="HE40" s="84"/>
      <c r="HF40" s="84"/>
      <c r="HG40" s="84"/>
      <c r="HH40" s="84"/>
      <c r="HI40" s="84"/>
      <c r="HJ40" s="84"/>
      <c r="HK40" s="84"/>
      <c r="HL40" s="84"/>
      <c r="HM40" s="84"/>
      <c r="HN40" s="84"/>
      <c r="HO40" s="84"/>
      <c r="HP40" s="84"/>
      <c r="HQ40" s="84"/>
      <c r="HR40" s="84"/>
      <c r="HS40" s="84"/>
      <c r="HT40" s="84"/>
      <c r="HU40" s="84"/>
      <c r="HV40" s="84"/>
      <c r="HW40" s="84"/>
      <c r="HX40" s="84"/>
      <c r="HY40" s="84"/>
      <c r="HZ40" s="84"/>
      <c r="IA40" s="84"/>
      <c r="IB40" s="84"/>
      <c r="IC40" s="84"/>
      <c r="ID40" s="84"/>
      <c r="IE40" s="84"/>
      <c r="IF40" s="84"/>
      <c r="IG40" s="84"/>
      <c r="IH40" s="84"/>
      <c r="II40" s="84"/>
      <c r="IJ40" s="84"/>
      <c r="IK40" s="84"/>
      <c r="IL40" s="84"/>
      <c r="IM40" s="84"/>
      <c r="IN40" s="84"/>
      <c r="IO40" s="84"/>
      <c r="IP40" s="84"/>
      <c r="IQ40" s="84"/>
      <c r="IR40" s="84"/>
      <c r="IS40" s="84"/>
      <c r="IT40" s="84"/>
      <c r="IU40" s="84"/>
      <c r="IV40" s="84"/>
      <c r="IW40" s="84"/>
      <c r="IX40" s="84"/>
      <c r="IY40" s="84"/>
      <c r="IZ40" s="84"/>
      <c r="JA40" s="84"/>
      <c r="JB40" s="84"/>
      <c r="JC40" s="84"/>
      <c r="JD40" s="84"/>
      <c r="JE40" s="84"/>
      <c r="JF40" s="84"/>
      <c r="JG40" s="84"/>
    </row>
    <row r="41" spans="1:267" s="16" customFormat="1" ht="45" customHeight="1" x14ac:dyDescent="0.3">
      <c r="A41" s="61">
        <v>87</v>
      </c>
      <c r="B41" s="4"/>
      <c r="C41" s="69" t="s">
        <v>211</v>
      </c>
      <c r="D41" s="106" t="s">
        <v>44</v>
      </c>
      <c r="E41" s="106"/>
      <c r="F41" s="63">
        <v>12.9</v>
      </c>
      <c r="G41" s="60">
        <f t="shared" si="2"/>
        <v>0</v>
      </c>
      <c r="H41" s="16">
        <v>10</v>
      </c>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84"/>
      <c r="EQ41" s="84"/>
      <c r="ER41" s="84"/>
      <c r="ES41" s="84"/>
      <c r="ET41" s="84"/>
      <c r="EU41" s="84"/>
      <c r="EV41" s="84"/>
      <c r="EW41" s="84"/>
      <c r="EX41" s="84"/>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84"/>
      <c r="GJ41" s="84"/>
      <c r="GK41" s="84"/>
      <c r="GL41" s="84"/>
      <c r="GM41" s="84"/>
      <c r="GN41" s="84"/>
      <c r="GO41" s="84"/>
      <c r="GP41" s="84"/>
      <c r="GQ41" s="84"/>
      <c r="GR41" s="84"/>
      <c r="GS41" s="84"/>
      <c r="GT41" s="84"/>
      <c r="GU41" s="84"/>
      <c r="GV41" s="84"/>
      <c r="GW41" s="84"/>
      <c r="GX41" s="84"/>
      <c r="GY41" s="84"/>
      <c r="GZ41" s="84"/>
      <c r="HA41" s="84"/>
      <c r="HB41" s="84"/>
      <c r="HC41" s="84"/>
      <c r="HD41" s="84"/>
      <c r="HE41" s="84"/>
      <c r="HF41" s="84"/>
      <c r="HG41" s="84"/>
      <c r="HH41" s="84"/>
      <c r="HI41" s="84"/>
      <c r="HJ41" s="84"/>
      <c r="HK41" s="84"/>
      <c r="HL41" s="84"/>
      <c r="HM41" s="84"/>
      <c r="HN41" s="84"/>
      <c r="HO41" s="84"/>
      <c r="HP41" s="84"/>
      <c r="HQ41" s="84"/>
      <c r="HR41" s="84"/>
      <c r="HS41" s="84"/>
      <c r="HT41" s="84"/>
      <c r="HU41" s="84"/>
      <c r="HV41" s="84"/>
      <c r="HW41" s="84"/>
      <c r="HX41" s="84"/>
      <c r="HY41" s="84"/>
      <c r="HZ41" s="84"/>
      <c r="IA41" s="84"/>
      <c r="IB41" s="84"/>
      <c r="IC41" s="84"/>
      <c r="ID41" s="84"/>
      <c r="IE41" s="84"/>
      <c r="IF41" s="84"/>
      <c r="IG41" s="84"/>
      <c r="IH41" s="84"/>
      <c r="II41" s="84"/>
      <c r="IJ41" s="84"/>
      <c r="IK41" s="84"/>
      <c r="IL41" s="84"/>
      <c r="IM41" s="84"/>
      <c r="IN41" s="84"/>
      <c r="IO41" s="84"/>
      <c r="IP41" s="84"/>
      <c r="IQ41" s="84"/>
      <c r="IR41" s="84"/>
      <c r="IS41" s="84"/>
      <c r="IT41" s="84"/>
      <c r="IU41" s="84"/>
      <c r="IV41" s="84"/>
      <c r="IW41" s="84"/>
      <c r="IX41" s="84"/>
      <c r="IY41" s="84"/>
      <c r="IZ41" s="84"/>
      <c r="JA41" s="84"/>
      <c r="JB41" s="84"/>
      <c r="JC41" s="84"/>
      <c r="JD41" s="84"/>
      <c r="JE41" s="84"/>
      <c r="JF41" s="84"/>
      <c r="JG41" s="84"/>
    </row>
    <row r="42" spans="1:267" s="16" customFormat="1" ht="45" customHeight="1" x14ac:dyDescent="0.3">
      <c r="A42" s="61">
        <v>85</v>
      </c>
      <c r="B42" s="4"/>
      <c r="C42" s="70" t="s">
        <v>212</v>
      </c>
      <c r="D42" s="106" t="s">
        <v>45</v>
      </c>
      <c r="E42" s="106"/>
      <c r="F42" s="68">
        <v>14.5</v>
      </c>
      <c r="G42" s="60">
        <f>F42*B42</f>
        <v>0</v>
      </c>
      <c r="H42" s="16">
        <v>10</v>
      </c>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c r="DJ42" s="84"/>
      <c r="DK42" s="84"/>
      <c r="DL42" s="84"/>
      <c r="DM42" s="84"/>
      <c r="DN42" s="84"/>
      <c r="DO42" s="84"/>
      <c r="DP42" s="84"/>
      <c r="DQ42" s="84"/>
      <c r="DR42" s="84"/>
      <c r="DS42" s="84"/>
      <c r="DT42" s="84"/>
      <c r="DU42" s="84"/>
      <c r="DV42" s="84"/>
      <c r="DW42" s="84"/>
      <c r="DX42" s="84"/>
      <c r="DY42" s="84"/>
      <c r="DZ42" s="84"/>
      <c r="EA42" s="84"/>
      <c r="EB42" s="84"/>
      <c r="EC42" s="84"/>
      <c r="ED42" s="84"/>
      <c r="EE42" s="84"/>
      <c r="EF42" s="84"/>
      <c r="EG42" s="84"/>
      <c r="EH42" s="84"/>
      <c r="EI42" s="84"/>
      <c r="EJ42" s="84"/>
      <c r="EK42" s="84"/>
      <c r="EL42" s="84"/>
      <c r="EM42" s="84"/>
      <c r="EN42" s="84"/>
      <c r="EO42" s="84"/>
      <c r="EP42" s="84"/>
      <c r="EQ42" s="84"/>
      <c r="ER42" s="84"/>
      <c r="ES42" s="84"/>
      <c r="ET42" s="84"/>
      <c r="EU42" s="84"/>
      <c r="EV42" s="84"/>
      <c r="EW42" s="84"/>
      <c r="EX42" s="84"/>
      <c r="EY42" s="84"/>
      <c r="EZ42" s="84"/>
      <c r="FA42" s="84"/>
      <c r="FB42" s="84"/>
      <c r="FC42" s="84"/>
      <c r="FD42" s="84"/>
      <c r="FE42" s="84"/>
      <c r="FF42" s="84"/>
      <c r="FG42" s="84"/>
      <c r="FH42" s="84"/>
      <c r="FI42" s="84"/>
      <c r="FJ42" s="84"/>
      <c r="FK42" s="84"/>
      <c r="FL42" s="84"/>
      <c r="FM42" s="84"/>
      <c r="FN42" s="84"/>
      <c r="FO42" s="84"/>
      <c r="FP42" s="84"/>
      <c r="FQ42" s="84"/>
      <c r="FR42" s="84"/>
      <c r="FS42" s="84"/>
      <c r="FT42" s="84"/>
      <c r="FU42" s="84"/>
      <c r="FV42" s="84"/>
      <c r="FW42" s="84"/>
      <c r="FX42" s="84"/>
      <c r="FY42" s="84"/>
      <c r="FZ42" s="84"/>
      <c r="GA42" s="84"/>
      <c r="GB42" s="84"/>
      <c r="GC42" s="84"/>
      <c r="GD42" s="84"/>
      <c r="GE42" s="84"/>
      <c r="GF42" s="84"/>
      <c r="GG42" s="84"/>
      <c r="GH42" s="84"/>
      <c r="GI42" s="84"/>
      <c r="GJ42" s="84"/>
      <c r="GK42" s="84"/>
      <c r="GL42" s="84"/>
      <c r="GM42" s="84"/>
      <c r="GN42" s="84"/>
      <c r="GO42" s="84"/>
      <c r="GP42" s="84"/>
      <c r="GQ42" s="84"/>
      <c r="GR42" s="84"/>
      <c r="GS42" s="84"/>
      <c r="GT42" s="84"/>
      <c r="GU42" s="84"/>
      <c r="GV42" s="84"/>
      <c r="GW42" s="84"/>
      <c r="GX42" s="84"/>
      <c r="GY42" s="84"/>
      <c r="GZ42" s="84"/>
      <c r="HA42" s="84"/>
      <c r="HB42" s="84"/>
      <c r="HC42" s="84"/>
      <c r="HD42" s="84"/>
      <c r="HE42" s="84"/>
      <c r="HF42" s="84"/>
      <c r="HG42" s="84"/>
      <c r="HH42" s="84"/>
      <c r="HI42" s="84"/>
      <c r="HJ42" s="84"/>
      <c r="HK42" s="84"/>
      <c r="HL42" s="84"/>
      <c r="HM42" s="84"/>
      <c r="HN42" s="84"/>
      <c r="HO42" s="84"/>
      <c r="HP42" s="84"/>
      <c r="HQ42" s="84"/>
      <c r="HR42" s="84"/>
      <c r="HS42" s="84"/>
      <c r="HT42" s="84"/>
      <c r="HU42" s="84"/>
      <c r="HV42" s="84"/>
      <c r="HW42" s="84"/>
      <c r="HX42" s="84"/>
      <c r="HY42" s="84"/>
      <c r="HZ42" s="84"/>
      <c r="IA42" s="84"/>
      <c r="IB42" s="84"/>
      <c r="IC42" s="84"/>
      <c r="ID42" s="84"/>
      <c r="IE42" s="84"/>
      <c r="IF42" s="84"/>
      <c r="IG42" s="84"/>
      <c r="IH42" s="84"/>
      <c r="II42" s="84"/>
      <c r="IJ42" s="84"/>
      <c r="IK42" s="84"/>
      <c r="IL42" s="84"/>
      <c r="IM42" s="84"/>
      <c r="IN42" s="84"/>
      <c r="IO42" s="84"/>
      <c r="IP42" s="84"/>
      <c r="IQ42" s="84"/>
      <c r="IR42" s="84"/>
      <c r="IS42" s="84"/>
      <c r="IT42" s="84"/>
      <c r="IU42" s="84"/>
      <c r="IV42" s="84"/>
      <c r="IW42" s="84"/>
      <c r="IX42" s="84"/>
      <c r="IY42" s="84"/>
      <c r="IZ42" s="84"/>
      <c r="JA42" s="84"/>
      <c r="JB42" s="84"/>
      <c r="JC42" s="84"/>
      <c r="JD42" s="84"/>
      <c r="JE42" s="84"/>
      <c r="JF42" s="84"/>
      <c r="JG42" s="84"/>
    </row>
    <row r="43" spans="1:267" s="16" customFormat="1" ht="45" customHeight="1" x14ac:dyDescent="0.3">
      <c r="A43" s="61">
        <v>86</v>
      </c>
      <c r="B43" s="4"/>
      <c r="C43" s="70" t="s">
        <v>213</v>
      </c>
      <c r="D43" s="106" t="s">
        <v>166</v>
      </c>
      <c r="E43" s="106"/>
      <c r="F43" s="68">
        <v>14.5</v>
      </c>
      <c r="G43" s="60">
        <f>F43*B43</f>
        <v>0</v>
      </c>
      <c r="H43" s="16">
        <v>10</v>
      </c>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c r="EO43" s="84"/>
      <c r="EP43" s="84"/>
      <c r="EQ43" s="84"/>
      <c r="ER43" s="84"/>
      <c r="ES43" s="84"/>
      <c r="ET43" s="84"/>
      <c r="EU43" s="84"/>
      <c r="EV43" s="84"/>
      <c r="EW43" s="84"/>
      <c r="EX43" s="84"/>
      <c r="EY43" s="84"/>
      <c r="EZ43" s="84"/>
      <c r="FA43" s="84"/>
      <c r="FB43" s="84"/>
      <c r="FC43" s="84"/>
      <c r="FD43" s="84"/>
      <c r="FE43" s="84"/>
      <c r="FF43" s="84"/>
      <c r="FG43" s="84"/>
      <c r="FH43" s="84"/>
      <c r="FI43" s="84"/>
      <c r="FJ43" s="84"/>
      <c r="FK43" s="84"/>
      <c r="FL43" s="84"/>
      <c r="FM43" s="84"/>
      <c r="FN43" s="84"/>
      <c r="FO43" s="84"/>
      <c r="FP43" s="84"/>
      <c r="FQ43" s="84"/>
      <c r="FR43" s="84"/>
      <c r="FS43" s="84"/>
      <c r="FT43" s="84"/>
      <c r="FU43" s="84"/>
      <c r="FV43" s="84"/>
      <c r="FW43" s="84"/>
      <c r="FX43" s="84"/>
      <c r="FY43" s="84"/>
      <c r="FZ43" s="84"/>
      <c r="GA43" s="84"/>
      <c r="GB43" s="84"/>
      <c r="GC43" s="84"/>
      <c r="GD43" s="84"/>
      <c r="GE43" s="84"/>
      <c r="GF43" s="84"/>
      <c r="GG43" s="84"/>
      <c r="GH43" s="84"/>
      <c r="GI43" s="84"/>
      <c r="GJ43" s="84"/>
      <c r="GK43" s="84"/>
      <c r="GL43" s="84"/>
      <c r="GM43" s="84"/>
      <c r="GN43" s="84"/>
      <c r="GO43" s="84"/>
      <c r="GP43" s="84"/>
      <c r="GQ43" s="84"/>
      <c r="GR43" s="84"/>
      <c r="GS43" s="84"/>
      <c r="GT43" s="84"/>
      <c r="GU43" s="84"/>
      <c r="GV43" s="84"/>
      <c r="GW43" s="84"/>
      <c r="GX43" s="84"/>
      <c r="GY43" s="84"/>
      <c r="GZ43" s="84"/>
      <c r="HA43" s="84"/>
      <c r="HB43" s="84"/>
      <c r="HC43" s="84"/>
      <c r="HD43" s="84"/>
      <c r="HE43" s="84"/>
      <c r="HF43" s="84"/>
      <c r="HG43" s="84"/>
      <c r="HH43" s="84"/>
      <c r="HI43" s="84"/>
      <c r="HJ43" s="84"/>
      <c r="HK43" s="84"/>
      <c r="HL43" s="84"/>
      <c r="HM43" s="84"/>
      <c r="HN43" s="84"/>
      <c r="HO43" s="84"/>
      <c r="HP43" s="84"/>
      <c r="HQ43" s="84"/>
      <c r="HR43" s="84"/>
      <c r="HS43" s="84"/>
      <c r="HT43" s="84"/>
      <c r="HU43" s="84"/>
      <c r="HV43" s="84"/>
      <c r="HW43" s="84"/>
      <c r="HX43" s="84"/>
      <c r="HY43" s="84"/>
      <c r="HZ43" s="84"/>
      <c r="IA43" s="84"/>
      <c r="IB43" s="84"/>
      <c r="IC43" s="84"/>
      <c r="ID43" s="84"/>
      <c r="IE43" s="84"/>
      <c r="IF43" s="84"/>
      <c r="IG43" s="84"/>
      <c r="IH43" s="84"/>
      <c r="II43" s="84"/>
      <c r="IJ43" s="84"/>
      <c r="IK43" s="84"/>
      <c r="IL43" s="84"/>
      <c r="IM43" s="84"/>
      <c r="IN43" s="84"/>
      <c r="IO43" s="84"/>
      <c r="IP43" s="84"/>
      <c r="IQ43" s="84"/>
      <c r="IR43" s="84"/>
      <c r="IS43" s="84"/>
      <c r="IT43" s="84"/>
      <c r="IU43" s="84"/>
      <c r="IV43" s="84"/>
      <c r="IW43" s="84"/>
      <c r="IX43" s="84"/>
      <c r="IY43" s="84"/>
      <c r="IZ43" s="84"/>
      <c r="JA43" s="84"/>
      <c r="JB43" s="84"/>
      <c r="JC43" s="84"/>
      <c r="JD43" s="84"/>
      <c r="JE43" s="84"/>
      <c r="JF43" s="84"/>
      <c r="JG43" s="84"/>
    </row>
    <row r="44" spans="1:267" s="16" customFormat="1" ht="49.2" customHeight="1" x14ac:dyDescent="0.3">
      <c r="A44" s="110" t="s">
        <v>46</v>
      </c>
      <c r="B44" s="111"/>
      <c r="C44" s="111"/>
      <c r="D44" s="111"/>
      <c r="E44" s="111"/>
      <c r="F44" s="111"/>
      <c r="G44" s="112"/>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c r="EY44" s="84"/>
      <c r="EZ44" s="84"/>
      <c r="FA44" s="84"/>
      <c r="FB44" s="84"/>
      <c r="FC44" s="84"/>
      <c r="FD44" s="84"/>
      <c r="FE44" s="84"/>
      <c r="FF44" s="84"/>
      <c r="FG44" s="84"/>
      <c r="FH44" s="84"/>
      <c r="FI44" s="84"/>
      <c r="FJ44" s="84"/>
      <c r="FK44" s="84"/>
      <c r="FL44" s="84"/>
      <c r="FM44" s="84"/>
      <c r="FN44" s="84"/>
      <c r="FO44" s="84"/>
      <c r="FP44" s="84"/>
      <c r="FQ44" s="84"/>
      <c r="FR44" s="84"/>
      <c r="FS44" s="84"/>
      <c r="FT44" s="84"/>
      <c r="FU44" s="84"/>
      <c r="FV44" s="84"/>
      <c r="FW44" s="84"/>
      <c r="FX44" s="84"/>
      <c r="FY44" s="84"/>
      <c r="FZ44" s="84"/>
      <c r="GA44" s="84"/>
      <c r="GB44" s="84"/>
      <c r="GC44" s="84"/>
      <c r="GD44" s="84"/>
      <c r="GE44" s="84"/>
      <c r="GF44" s="84"/>
      <c r="GG44" s="84"/>
      <c r="GH44" s="84"/>
      <c r="GI44" s="84"/>
      <c r="GJ44" s="84"/>
      <c r="GK44" s="84"/>
      <c r="GL44" s="84"/>
      <c r="GM44" s="84"/>
      <c r="GN44" s="84"/>
      <c r="GO44" s="84"/>
      <c r="GP44" s="84"/>
      <c r="GQ44" s="84"/>
      <c r="GR44" s="84"/>
      <c r="GS44" s="84"/>
      <c r="GT44" s="84"/>
      <c r="GU44" s="84"/>
      <c r="GV44" s="84"/>
      <c r="GW44" s="84"/>
      <c r="GX44" s="84"/>
      <c r="GY44" s="84"/>
      <c r="GZ44" s="84"/>
      <c r="HA44" s="84"/>
      <c r="HB44" s="84"/>
      <c r="HC44" s="84"/>
      <c r="HD44" s="84"/>
      <c r="HE44" s="84"/>
      <c r="HF44" s="84"/>
      <c r="HG44" s="84"/>
      <c r="HH44" s="84"/>
      <c r="HI44" s="84"/>
      <c r="HJ44" s="84"/>
      <c r="HK44" s="84"/>
      <c r="HL44" s="84"/>
      <c r="HM44" s="84"/>
      <c r="HN44" s="84"/>
      <c r="HO44" s="84"/>
      <c r="HP44" s="84"/>
      <c r="HQ44" s="84"/>
      <c r="HR44" s="84"/>
      <c r="HS44" s="84"/>
      <c r="HT44" s="84"/>
      <c r="HU44" s="84"/>
      <c r="HV44" s="84"/>
      <c r="HW44" s="84"/>
      <c r="HX44" s="84"/>
      <c r="HY44" s="84"/>
      <c r="HZ44" s="84"/>
      <c r="IA44" s="84"/>
      <c r="IB44" s="84"/>
      <c r="IC44" s="84"/>
      <c r="ID44" s="84"/>
      <c r="IE44" s="84"/>
      <c r="IF44" s="84"/>
      <c r="IG44" s="84"/>
      <c r="IH44" s="84"/>
      <c r="II44" s="84"/>
      <c r="IJ44" s="84"/>
      <c r="IK44" s="84"/>
      <c r="IL44" s="84"/>
      <c r="IM44" s="84"/>
      <c r="IN44" s="84"/>
      <c r="IO44" s="84"/>
      <c r="IP44" s="84"/>
      <c r="IQ44" s="84"/>
      <c r="IR44" s="84"/>
      <c r="IS44" s="84"/>
      <c r="IT44" s="84"/>
      <c r="IU44" s="84"/>
      <c r="IV44" s="84"/>
      <c r="IW44" s="84"/>
      <c r="IX44" s="84"/>
      <c r="IY44" s="84"/>
      <c r="IZ44" s="84"/>
      <c r="JA44" s="84"/>
      <c r="JB44" s="84"/>
      <c r="JC44" s="84"/>
      <c r="JD44" s="84"/>
      <c r="JE44" s="84"/>
      <c r="JF44" s="84"/>
      <c r="JG44" s="84"/>
    </row>
    <row r="45" spans="1:267" s="16" customFormat="1" ht="45" customHeight="1" x14ac:dyDescent="0.3">
      <c r="A45" s="61">
        <v>11</v>
      </c>
      <c r="B45" s="2"/>
      <c r="C45" s="62" t="s">
        <v>47</v>
      </c>
      <c r="D45" s="124" t="s">
        <v>48</v>
      </c>
      <c r="E45" s="124"/>
      <c r="F45" s="63">
        <v>32</v>
      </c>
      <c r="G45" s="60">
        <f>F45*B45</f>
        <v>0</v>
      </c>
      <c r="H45" s="16">
        <v>10</v>
      </c>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c r="EY45" s="84"/>
      <c r="EZ45" s="84"/>
      <c r="FA45" s="84"/>
      <c r="FB45" s="84"/>
      <c r="FC45" s="84"/>
      <c r="FD45" s="84"/>
      <c r="FE45" s="84"/>
      <c r="FF45" s="84"/>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4"/>
      <c r="GE45" s="84"/>
      <c r="GF45" s="84"/>
      <c r="GG45" s="84"/>
      <c r="GH45" s="84"/>
      <c r="GI45" s="84"/>
      <c r="GJ45" s="84"/>
      <c r="GK45" s="84"/>
      <c r="GL45" s="84"/>
      <c r="GM45" s="84"/>
      <c r="GN45" s="84"/>
      <c r="GO45" s="84"/>
      <c r="GP45" s="84"/>
      <c r="GQ45" s="84"/>
      <c r="GR45" s="84"/>
      <c r="GS45" s="84"/>
      <c r="GT45" s="84"/>
      <c r="GU45" s="84"/>
      <c r="GV45" s="84"/>
      <c r="GW45" s="84"/>
      <c r="GX45" s="84"/>
      <c r="GY45" s="84"/>
      <c r="GZ45" s="84"/>
      <c r="HA45" s="84"/>
      <c r="HB45" s="84"/>
      <c r="HC45" s="84"/>
      <c r="HD45" s="84"/>
      <c r="HE45" s="84"/>
      <c r="HF45" s="84"/>
      <c r="HG45" s="84"/>
      <c r="HH45" s="84"/>
      <c r="HI45" s="84"/>
      <c r="HJ45" s="84"/>
      <c r="HK45" s="84"/>
      <c r="HL45" s="84"/>
      <c r="HM45" s="84"/>
      <c r="HN45" s="84"/>
      <c r="HO45" s="84"/>
      <c r="HP45" s="84"/>
      <c r="HQ45" s="84"/>
      <c r="HR45" s="84"/>
      <c r="HS45" s="84"/>
      <c r="HT45" s="84"/>
      <c r="HU45" s="84"/>
      <c r="HV45" s="84"/>
      <c r="HW45" s="84"/>
      <c r="HX45" s="84"/>
      <c r="HY45" s="84"/>
      <c r="HZ45" s="84"/>
      <c r="IA45" s="84"/>
      <c r="IB45" s="84"/>
      <c r="IC45" s="84"/>
      <c r="ID45" s="84"/>
      <c r="IE45" s="84"/>
      <c r="IF45" s="84"/>
      <c r="IG45" s="84"/>
      <c r="IH45" s="84"/>
      <c r="II45" s="84"/>
      <c r="IJ45" s="84"/>
      <c r="IK45" s="84"/>
      <c r="IL45" s="84"/>
      <c r="IM45" s="84"/>
      <c r="IN45" s="84"/>
      <c r="IO45" s="84"/>
      <c r="IP45" s="84"/>
      <c r="IQ45" s="84"/>
      <c r="IR45" s="84"/>
      <c r="IS45" s="84"/>
      <c r="IT45" s="84"/>
      <c r="IU45" s="84"/>
      <c r="IV45" s="84"/>
      <c r="IW45" s="84"/>
      <c r="IX45" s="84"/>
      <c r="IY45" s="84"/>
      <c r="IZ45" s="84"/>
      <c r="JA45" s="84"/>
      <c r="JB45" s="84"/>
      <c r="JC45" s="84"/>
      <c r="JD45" s="84"/>
      <c r="JE45" s="84"/>
      <c r="JF45" s="84"/>
      <c r="JG45" s="84"/>
    </row>
    <row r="46" spans="1:267" s="16" customFormat="1" ht="45" customHeight="1" x14ac:dyDescent="0.3">
      <c r="A46" s="61">
        <v>12</v>
      </c>
      <c r="B46" s="3"/>
      <c r="C46" s="59" t="s">
        <v>49</v>
      </c>
      <c r="D46" s="105" t="s">
        <v>50</v>
      </c>
      <c r="E46" s="105"/>
      <c r="F46" s="9">
        <v>38</v>
      </c>
      <c r="G46" s="60">
        <f>F46*B46</f>
        <v>0</v>
      </c>
      <c r="H46" s="16">
        <v>10</v>
      </c>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c r="EN46" s="84"/>
      <c r="EO46" s="84"/>
      <c r="EP46" s="84"/>
      <c r="EQ46" s="84"/>
      <c r="ER46" s="84"/>
      <c r="ES46" s="84"/>
      <c r="ET46" s="84"/>
      <c r="EU46" s="84"/>
      <c r="EV46" s="84"/>
      <c r="EW46" s="84"/>
      <c r="EX46" s="84"/>
      <c r="EY46" s="84"/>
      <c r="EZ46" s="84"/>
      <c r="FA46" s="84"/>
      <c r="FB46" s="84"/>
      <c r="FC46" s="84"/>
      <c r="FD46" s="84"/>
      <c r="FE46" s="84"/>
      <c r="FF46" s="84"/>
      <c r="FG46" s="84"/>
      <c r="FH46" s="84"/>
      <c r="FI46" s="84"/>
      <c r="FJ46" s="84"/>
      <c r="FK46" s="84"/>
      <c r="FL46" s="84"/>
      <c r="FM46" s="84"/>
      <c r="FN46" s="84"/>
      <c r="FO46" s="84"/>
      <c r="FP46" s="84"/>
      <c r="FQ46" s="84"/>
      <c r="FR46" s="84"/>
      <c r="FS46" s="84"/>
      <c r="FT46" s="84"/>
      <c r="FU46" s="84"/>
      <c r="FV46" s="84"/>
      <c r="FW46" s="84"/>
      <c r="FX46" s="84"/>
      <c r="FY46" s="84"/>
      <c r="FZ46" s="84"/>
      <c r="GA46" s="84"/>
      <c r="GB46" s="84"/>
      <c r="GC46" s="84"/>
      <c r="GD46" s="84"/>
      <c r="GE46" s="84"/>
      <c r="GF46" s="84"/>
      <c r="GG46" s="84"/>
      <c r="GH46" s="84"/>
      <c r="GI46" s="84"/>
      <c r="GJ46" s="84"/>
      <c r="GK46" s="84"/>
      <c r="GL46" s="84"/>
      <c r="GM46" s="84"/>
      <c r="GN46" s="84"/>
      <c r="GO46" s="84"/>
      <c r="GP46" s="84"/>
      <c r="GQ46" s="84"/>
      <c r="GR46" s="84"/>
      <c r="GS46" s="84"/>
      <c r="GT46" s="84"/>
      <c r="GU46" s="84"/>
      <c r="GV46" s="84"/>
      <c r="GW46" s="84"/>
      <c r="GX46" s="84"/>
      <c r="GY46" s="84"/>
      <c r="GZ46" s="84"/>
      <c r="HA46" s="84"/>
      <c r="HB46" s="84"/>
      <c r="HC46" s="84"/>
      <c r="HD46" s="84"/>
      <c r="HE46" s="84"/>
      <c r="HF46" s="84"/>
      <c r="HG46" s="84"/>
      <c r="HH46" s="84"/>
      <c r="HI46" s="84"/>
      <c r="HJ46" s="84"/>
      <c r="HK46" s="84"/>
      <c r="HL46" s="84"/>
      <c r="HM46" s="84"/>
      <c r="HN46" s="84"/>
      <c r="HO46" s="84"/>
      <c r="HP46" s="84"/>
      <c r="HQ46" s="84"/>
      <c r="HR46" s="84"/>
      <c r="HS46" s="84"/>
      <c r="HT46" s="84"/>
      <c r="HU46" s="84"/>
      <c r="HV46" s="84"/>
      <c r="HW46" s="84"/>
      <c r="HX46" s="84"/>
      <c r="HY46" s="84"/>
      <c r="HZ46" s="84"/>
      <c r="IA46" s="84"/>
      <c r="IB46" s="84"/>
      <c r="IC46" s="84"/>
      <c r="ID46" s="84"/>
      <c r="IE46" s="84"/>
      <c r="IF46" s="84"/>
      <c r="IG46" s="84"/>
      <c r="IH46" s="84"/>
      <c r="II46" s="84"/>
      <c r="IJ46" s="84"/>
      <c r="IK46" s="84"/>
      <c r="IL46" s="84"/>
      <c r="IM46" s="84"/>
      <c r="IN46" s="84"/>
      <c r="IO46" s="84"/>
      <c r="IP46" s="84"/>
      <c r="IQ46" s="84"/>
      <c r="IR46" s="84"/>
      <c r="IS46" s="84"/>
      <c r="IT46" s="84"/>
      <c r="IU46" s="84"/>
      <c r="IV46" s="84"/>
      <c r="IW46" s="84"/>
      <c r="IX46" s="84"/>
      <c r="IY46" s="84"/>
      <c r="IZ46" s="84"/>
      <c r="JA46" s="84"/>
      <c r="JB46" s="84"/>
      <c r="JC46" s="84"/>
      <c r="JD46" s="84"/>
      <c r="JE46" s="84"/>
      <c r="JF46" s="84"/>
      <c r="JG46" s="84"/>
    </row>
    <row r="47" spans="1:267" s="16" customFormat="1" ht="45" customHeight="1" x14ac:dyDescent="0.3">
      <c r="A47" s="61">
        <v>13</v>
      </c>
      <c r="B47" s="3"/>
      <c r="C47" s="59" t="s">
        <v>51</v>
      </c>
      <c r="D47" s="105" t="s">
        <v>52</v>
      </c>
      <c r="E47" s="105"/>
      <c r="F47" s="9">
        <v>32</v>
      </c>
      <c r="G47" s="60">
        <f>F47*B47</f>
        <v>0</v>
      </c>
      <c r="H47" s="16">
        <v>10</v>
      </c>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c r="EU47" s="84"/>
      <c r="EV47" s="84"/>
      <c r="EW47" s="84"/>
      <c r="EX47" s="84"/>
      <c r="EY47" s="84"/>
      <c r="EZ47" s="84"/>
      <c r="FA47" s="84"/>
      <c r="FB47" s="84"/>
      <c r="FC47" s="84"/>
      <c r="FD47" s="84"/>
      <c r="FE47" s="84"/>
      <c r="FF47" s="84"/>
      <c r="FG47" s="84"/>
      <c r="FH47" s="84"/>
      <c r="FI47" s="84"/>
      <c r="FJ47" s="84"/>
      <c r="FK47" s="84"/>
      <c r="FL47" s="84"/>
      <c r="FM47" s="84"/>
      <c r="FN47" s="84"/>
      <c r="FO47" s="84"/>
      <c r="FP47" s="84"/>
      <c r="FQ47" s="84"/>
      <c r="FR47" s="84"/>
      <c r="FS47" s="84"/>
      <c r="FT47" s="84"/>
      <c r="FU47" s="84"/>
      <c r="FV47" s="84"/>
      <c r="FW47" s="84"/>
      <c r="FX47" s="84"/>
      <c r="FY47" s="84"/>
      <c r="FZ47" s="84"/>
      <c r="GA47" s="84"/>
      <c r="GB47" s="84"/>
      <c r="GC47" s="84"/>
      <c r="GD47" s="84"/>
      <c r="GE47" s="84"/>
      <c r="GF47" s="84"/>
      <c r="GG47" s="84"/>
      <c r="GH47" s="84"/>
      <c r="GI47" s="84"/>
      <c r="GJ47" s="84"/>
      <c r="GK47" s="84"/>
      <c r="GL47" s="84"/>
      <c r="GM47" s="84"/>
      <c r="GN47" s="84"/>
      <c r="GO47" s="84"/>
      <c r="GP47" s="84"/>
      <c r="GQ47" s="84"/>
      <c r="GR47" s="84"/>
      <c r="GS47" s="84"/>
      <c r="GT47" s="84"/>
      <c r="GU47" s="84"/>
      <c r="GV47" s="84"/>
      <c r="GW47" s="84"/>
      <c r="GX47" s="84"/>
      <c r="GY47" s="84"/>
      <c r="GZ47" s="84"/>
      <c r="HA47" s="84"/>
      <c r="HB47" s="84"/>
      <c r="HC47" s="84"/>
      <c r="HD47" s="84"/>
      <c r="HE47" s="84"/>
      <c r="HF47" s="84"/>
      <c r="HG47" s="84"/>
      <c r="HH47" s="84"/>
      <c r="HI47" s="84"/>
      <c r="HJ47" s="84"/>
      <c r="HK47" s="84"/>
      <c r="HL47" s="84"/>
      <c r="HM47" s="84"/>
      <c r="HN47" s="84"/>
      <c r="HO47" s="84"/>
      <c r="HP47" s="84"/>
      <c r="HQ47" s="84"/>
      <c r="HR47" s="84"/>
      <c r="HS47" s="84"/>
      <c r="HT47" s="84"/>
      <c r="HU47" s="84"/>
      <c r="HV47" s="84"/>
      <c r="HW47" s="84"/>
      <c r="HX47" s="84"/>
      <c r="HY47" s="84"/>
      <c r="HZ47" s="84"/>
      <c r="IA47" s="84"/>
      <c r="IB47" s="84"/>
      <c r="IC47" s="84"/>
      <c r="ID47" s="84"/>
      <c r="IE47" s="84"/>
      <c r="IF47" s="84"/>
      <c r="IG47" s="84"/>
      <c r="IH47" s="84"/>
      <c r="II47" s="84"/>
      <c r="IJ47" s="84"/>
      <c r="IK47" s="84"/>
      <c r="IL47" s="84"/>
      <c r="IM47" s="84"/>
      <c r="IN47" s="84"/>
      <c r="IO47" s="84"/>
      <c r="IP47" s="84"/>
      <c r="IQ47" s="84"/>
      <c r="IR47" s="84"/>
      <c r="IS47" s="84"/>
      <c r="IT47" s="84"/>
      <c r="IU47" s="84"/>
      <c r="IV47" s="84"/>
      <c r="IW47" s="84"/>
      <c r="IX47" s="84"/>
      <c r="IY47" s="84"/>
      <c r="IZ47" s="84"/>
      <c r="JA47" s="84"/>
      <c r="JB47" s="84"/>
      <c r="JC47" s="84"/>
      <c r="JD47" s="84"/>
      <c r="JE47" s="84"/>
      <c r="JF47" s="84"/>
      <c r="JG47" s="84"/>
    </row>
    <row r="48" spans="1:267" s="16" customFormat="1" ht="45" customHeight="1" x14ac:dyDescent="0.3">
      <c r="A48" s="61">
        <v>14</v>
      </c>
      <c r="B48" s="3"/>
      <c r="C48" s="59" t="s">
        <v>53</v>
      </c>
      <c r="D48" s="105" t="s">
        <v>54</v>
      </c>
      <c r="E48" s="105"/>
      <c r="F48" s="9">
        <v>38</v>
      </c>
      <c r="G48" s="60">
        <f>F48*B48</f>
        <v>0</v>
      </c>
      <c r="H48" s="16">
        <v>10</v>
      </c>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c r="DC48" s="84"/>
      <c r="DD48" s="84"/>
      <c r="DE48" s="84"/>
      <c r="DF48" s="84"/>
      <c r="DG48" s="84"/>
      <c r="DH48" s="84"/>
      <c r="DI48" s="84"/>
      <c r="DJ48" s="84"/>
      <c r="DK48" s="84"/>
      <c r="DL48" s="84"/>
      <c r="DM48" s="84"/>
      <c r="DN48" s="84"/>
      <c r="DO48" s="84"/>
      <c r="DP48" s="84"/>
      <c r="DQ48" s="84"/>
      <c r="DR48" s="84"/>
      <c r="DS48" s="84"/>
      <c r="DT48" s="84"/>
      <c r="DU48" s="84"/>
      <c r="DV48" s="84"/>
      <c r="DW48" s="84"/>
      <c r="DX48" s="84"/>
      <c r="DY48" s="84"/>
      <c r="DZ48" s="84"/>
      <c r="EA48" s="84"/>
      <c r="EB48" s="84"/>
      <c r="EC48" s="84"/>
      <c r="ED48" s="84"/>
      <c r="EE48" s="84"/>
      <c r="EF48" s="84"/>
      <c r="EG48" s="84"/>
      <c r="EH48" s="84"/>
      <c r="EI48" s="84"/>
      <c r="EJ48" s="84"/>
      <c r="EK48" s="84"/>
      <c r="EL48" s="84"/>
      <c r="EM48" s="84"/>
      <c r="EN48" s="84"/>
      <c r="EO48" s="84"/>
      <c r="EP48" s="84"/>
      <c r="EQ48" s="84"/>
      <c r="ER48" s="84"/>
      <c r="ES48" s="84"/>
      <c r="ET48" s="84"/>
      <c r="EU48" s="84"/>
      <c r="EV48" s="84"/>
      <c r="EW48" s="84"/>
      <c r="EX48" s="84"/>
      <c r="EY48" s="84"/>
      <c r="EZ48" s="84"/>
      <c r="FA48" s="84"/>
      <c r="FB48" s="84"/>
      <c r="FC48" s="84"/>
      <c r="FD48" s="84"/>
      <c r="FE48" s="84"/>
      <c r="FF48" s="84"/>
      <c r="FG48" s="84"/>
      <c r="FH48" s="84"/>
      <c r="FI48" s="84"/>
      <c r="FJ48" s="84"/>
      <c r="FK48" s="84"/>
      <c r="FL48" s="84"/>
      <c r="FM48" s="84"/>
      <c r="FN48" s="84"/>
      <c r="FO48" s="84"/>
      <c r="FP48" s="84"/>
      <c r="FQ48" s="84"/>
      <c r="FR48" s="84"/>
      <c r="FS48" s="84"/>
      <c r="FT48" s="84"/>
      <c r="FU48" s="84"/>
      <c r="FV48" s="84"/>
      <c r="FW48" s="84"/>
      <c r="FX48" s="84"/>
      <c r="FY48" s="84"/>
      <c r="FZ48" s="84"/>
      <c r="GA48" s="84"/>
      <c r="GB48" s="84"/>
      <c r="GC48" s="84"/>
      <c r="GD48" s="84"/>
      <c r="GE48" s="84"/>
      <c r="GF48" s="84"/>
      <c r="GG48" s="84"/>
      <c r="GH48" s="84"/>
      <c r="GI48" s="84"/>
      <c r="GJ48" s="84"/>
      <c r="GK48" s="84"/>
      <c r="GL48" s="84"/>
      <c r="GM48" s="84"/>
      <c r="GN48" s="84"/>
      <c r="GO48" s="84"/>
      <c r="GP48" s="84"/>
      <c r="GQ48" s="84"/>
      <c r="GR48" s="84"/>
      <c r="GS48" s="84"/>
      <c r="GT48" s="84"/>
      <c r="GU48" s="84"/>
      <c r="GV48" s="84"/>
      <c r="GW48" s="84"/>
      <c r="GX48" s="84"/>
      <c r="GY48" s="84"/>
      <c r="GZ48" s="84"/>
      <c r="HA48" s="84"/>
      <c r="HB48" s="84"/>
      <c r="HC48" s="84"/>
      <c r="HD48" s="84"/>
      <c r="HE48" s="84"/>
      <c r="HF48" s="84"/>
      <c r="HG48" s="84"/>
      <c r="HH48" s="84"/>
      <c r="HI48" s="84"/>
      <c r="HJ48" s="84"/>
      <c r="HK48" s="84"/>
      <c r="HL48" s="84"/>
      <c r="HM48" s="84"/>
      <c r="HN48" s="84"/>
      <c r="HO48" s="84"/>
      <c r="HP48" s="84"/>
      <c r="HQ48" s="84"/>
      <c r="HR48" s="84"/>
      <c r="HS48" s="84"/>
      <c r="HT48" s="84"/>
      <c r="HU48" s="84"/>
      <c r="HV48" s="84"/>
      <c r="HW48" s="84"/>
      <c r="HX48" s="84"/>
      <c r="HY48" s="84"/>
      <c r="HZ48" s="84"/>
      <c r="IA48" s="84"/>
      <c r="IB48" s="84"/>
      <c r="IC48" s="84"/>
      <c r="ID48" s="84"/>
      <c r="IE48" s="84"/>
      <c r="IF48" s="84"/>
      <c r="IG48" s="84"/>
      <c r="IH48" s="84"/>
      <c r="II48" s="84"/>
      <c r="IJ48" s="84"/>
      <c r="IK48" s="84"/>
      <c r="IL48" s="84"/>
      <c r="IM48" s="84"/>
      <c r="IN48" s="84"/>
      <c r="IO48" s="84"/>
      <c r="IP48" s="84"/>
      <c r="IQ48" s="84"/>
      <c r="IR48" s="84"/>
      <c r="IS48" s="84"/>
      <c r="IT48" s="84"/>
      <c r="IU48" s="84"/>
      <c r="IV48" s="84"/>
      <c r="IW48" s="84"/>
      <c r="IX48" s="84"/>
      <c r="IY48" s="84"/>
      <c r="IZ48" s="84"/>
      <c r="JA48" s="84"/>
      <c r="JB48" s="84"/>
      <c r="JC48" s="84"/>
      <c r="JD48" s="84"/>
      <c r="JE48" s="84"/>
      <c r="JF48" s="84"/>
      <c r="JG48" s="84"/>
    </row>
    <row r="49" spans="1:267" s="16" customFormat="1" ht="45" customHeight="1" x14ac:dyDescent="0.3">
      <c r="A49" s="61">
        <v>15</v>
      </c>
      <c r="B49" s="3"/>
      <c r="C49" s="59" t="s">
        <v>55</v>
      </c>
      <c r="D49" s="105" t="s">
        <v>56</v>
      </c>
      <c r="E49" s="105"/>
      <c r="F49" s="9">
        <v>25</v>
      </c>
      <c r="G49" s="60">
        <f>F49*B49</f>
        <v>0</v>
      </c>
      <c r="H49" s="16">
        <v>10</v>
      </c>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c r="EO49" s="84"/>
      <c r="EP49" s="84"/>
      <c r="EQ49" s="84"/>
      <c r="ER49" s="84"/>
      <c r="ES49" s="84"/>
      <c r="ET49" s="84"/>
      <c r="EU49" s="84"/>
      <c r="EV49" s="84"/>
      <c r="EW49" s="84"/>
      <c r="EX49" s="84"/>
      <c r="EY49" s="84"/>
      <c r="EZ49" s="84"/>
      <c r="FA49" s="84"/>
      <c r="FB49" s="84"/>
      <c r="FC49" s="84"/>
      <c r="FD49" s="84"/>
      <c r="FE49" s="84"/>
      <c r="FF49" s="84"/>
      <c r="FG49" s="84"/>
      <c r="FH49" s="84"/>
      <c r="FI49" s="84"/>
      <c r="FJ49" s="84"/>
      <c r="FK49" s="84"/>
      <c r="FL49" s="84"/>
      <c r="FM49" s="84"/>
      <c r="FN49" s="84"/>
      <c r="FO49" s="84"/>
      <c r="FP49" s="84"/>
      <c r="FQ49" s="84"/>
      <c r="FR49" s="84"/>
      <c r="FS49" s="84"/>
      <c r="FT49" s="84"/>
      <c r="FU49" s="84"/>
      <c r="FV49" s="84"/>
      <c r="FW49" s="84"/>
      <c r="FX49" s="84"/>
      <c r="FY49" s="84"/>
      <c r="FZ49" s="84"/>
      <c r="GA49" s="84"/>
      <c r="GB49" s="84"/>
      <c r="GC49" s="84"/>
      <c r="GD49" s="84"/>
      <c r="GE49" s="84"/>
      <c r="GF49" s="84"/>
      <c r="GG49" s="84"/>
      <c r="GH49" s="84"/>
      <c r="GI49" s="84"/>
      <c r="GJ49" s="84"/>
      <c r="GK49" s="84"/>
      <c r="GL49" s="84"/>
      <c r="GM49" s="84"/>
      <c r="GN49" s="84"/>
      <c r="GO49" s="84"/>
      <c r="GP49" s="84"/>
      <c r="GQ49" s="84"/>
      <c r="GR49" s="84"/>
      <c r="GS49" s="84"/>
      <c r="GT49" s="84"/>
      <c r="GU49" s="84"/>
      <c r="GV49" s="84"/>
      <c r="GW49" s="84"/>
      <c r="GX49" s="84"/>
      <c r="GY49" s="84"/>
      <c r="GZ49" s="84"/>
      <c r="HA49" s="84"/>
      <c r="HB49" s="84"/>
      <c r="HC49" s="84"/>
      <c r="HD49" s="84"/>
      <c r="HE49" s="84"/>
      <c r="HF49" s="84"/>
      <c r="HG49" s="84"/>
      <c r="HH49" s="84"/>
      <c r="HI49" s="84"/>
      <c r="HJ49" s="84"/>
      <c r="HK49" s="84"/>
      <c r="HL49" s="84"/>
      <c r="HM49" s="84"/>
      <c r="HN49" s="84"/>
      <c r="HO49" s="84"/>
      <c r="HP49" s="84"/>
      <c r="HQ49" s="84"/>
      <c r="HR49" s="84"/>
      <c r="HS49" s="84"/>
      <c r="HT49" s="84"/>
      <c r="HU49" s="84"/>
      <c r="HV49" s="84"/>
      <c r="HW49" s="84"/>
      <c r="HX49" s="84"/>
      <c r="HY49" s="84"/>
      <c r="HZ49" s="84"/>
      <c r="IA49" s="84"/>
      <c r="IB49" s="84"/>
      <c r="IC49" s="84"/>
      <c r="ID49" s="84"/>
      <c r="IE49" s="84"/>
      <c r="IF49" s="84"/>
      <c r="IG49" s="84"/>
      <c r="IH49" s="84"/>
      <c r="II49" s="84"/>
      <c r="IJ49" s="84"/>
      <c r="IK49" s="84"/>
      <c r="IL49" s="84"/>
      <c r="IM49" s="84"/>
      <c r="IN49" s="84"/>
      <c r="IO49" s="84"/>
      <c r="IP49" s="84"/>
      <c r="IQ49" s="84"/>
      <c r="IR49" s="84"/>
      <c r="IS49" s="84"/>
      <c r="IT49" s="84"/>
      <c r="IU49" s="84"/>
      <c r="IV49" s="84"/>
      <c r="IW49" s="84"/>
      <c r="IX49" s="84"/>
      <c r="IY49" s="84"/>
      <c r="IZ49" s="84"/>
      <c r="JA49" s="84"/>
      <c r="JB49" s="84"/>
      <c r="JC49" s="84"/>
      <c r="JD49" s="84"/>
      <c r="JE49" s="84"/>
      <c r="JF49" s="84"/>
      <c r="JG49" s="84"/>
    </row>
    <row r="50" spans="1:267" s="16" customFormat="1" ht="49.95" customHeight="1" x14ac:dyDescent="0.3">
      <c r="A50" s="158" t="s">
        <v>57</v>
      </c>
      <c r="B50" s="159"/>
      <c r="C50" s="159"/>
      <c r="D50" s="159"/>
      <c r="E50" s="159"/>
      <c r="F50" s="159"/>
      <c r="G50" s="160"/>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84"/>
      <c r="DA50" s="84"/>
      <c r="DB50" s="84"/>
      <c r="DC50" s="84"/>
      <c r="DD50" s="84"/>
      <c r="DE50" s="84"/>
      <c r="DF50" s="84"/>
      <c r="DG50" s="84"/>
      <c r="DH50" s="84"/>
      <c r="DI50" s="84"/>
      <c r="DJ50" s="84"/>
      <c r="DK50" s="84"/>
      <c r="DL50" s="84"/>
      <c r="DM50" s="84"/>
      <c r="DN50" s="84"/>
      <c r="DO50" s="84"/>
      <c r="DP50" s="84"/>
      <c r="DQ50" s="84"/>
      <c r="DR50" s="84"/>
      <c r="DS50" s="84"/>
      <c r="DT50" s="84"/>
      <c r="DU50" s="84"/>
      <c r="DV50" s="84"/>
      <c r="DW50" s="84"/>
      <c r="DX50" s="84"/>
      <c r="DY50" s="84"/>
      <c r="DZ50" s="84"/>
      <c r="EA50" s="84"/>
      <c r="EB50" s="84"/>
      <c r="EC50" s="84"/>
      <c r="ED50" s="84"/>
      <c r="EE50" s="84"/>
      <c r="EF50" s="84"/>
      <c r="EG50" s="84"/>
      <c r="EH50" s="84"/>
      <c r="EI50" s="84"/>
      <c r="EJ50" s="84"/>
      <c r="EK50" s="84"/>
      <c r="EL50" s="84"/>
      <c r="EM50" s="84"/>
      <c r="EN50" s="84"/>
      <c r="EO50" s="84"/>
      <c r="EP50" s="84"/>
      <c r="EQ50" s="84"/>
      <c r="ER50" s="84"/>
      <c r="ES50" s="84"/>
      <c r="ET50" s="84"/>
      <c r="EU50" s="84"/>
      <c r="EV50" s="84"/>
      <c r="EW50" s="84"/>
      <c r="EX50" s="84"/>
      <c r="EY50" s="84"/>
      <c r="EZ50" s="84"/>
      <c r="FA50" s="84"/>
      <c r="FB50" s="84"/>
      <c r="FC50" s="84"/>
      <c r="FD50" s="84"/>
      <c r="FE50" s="84"/>
      <c r="FF50" s="84"/>
      <c r="FG50" s="84"/>
      <c r="FH50" s="84"/>
      <c r="FI50" s="84"/>
      <c r="FJ50" s="84"/>
      <c r="FK50" s="84"/>
      <c r="FL50" s="84"/>
      <c r="FM50" s="84"/>
      <c r="FN50" s="84"/>
      <c r="FO50" s="84"/>
      <c r="FP50" s="84"/>
      <c r="FQ50" s="84"/>
      <c r="FR50" s="84"/>
      <c r="FS50" s="84"/>
      <c r="FT50" s="84"/>
      <c r="FU50" s="84"/>
      <c r="FV50" s="84"/>
      <c r="FW50" s="84"/>
      <c r="FX50" s="84"/>
      <c r="FY50" s="84"/>
      <c r="FZ50" s="84"/>
      <c r="GA50" s="84"/>
      <c r="GB50" s="84"/>
      <c r="GC50" s="84"/>
      <c r="GD50" s="84"/>
      <c r="GE50" s="84"/>
      <c r="GF50" s="84"/>
      <c r="GG50" s="84"/>
      <c r="GH50" s="84"/>
      <c r="GI50" s="84"/>
      <c r="GJ50" s="84"/>
      <c r="GK50" s="84"/>
      <c r="GL50" s="84"/>
      <c r="GM50" s="84"/>
      <c r="GN50" s="84"/>
      <c r="GO50" s="84"/>
      <c r="GP50" s="84"/>
      <c r="GQ50" s="84"/>
      <c r="GR50" s="84"/>
      <c r="GS50" s="84"/>
      <c r="GT50" s="84"/>
      <c r="GU50" s="84"/>
      <c r="GV50" s="84"/>
      <c r="GW50" s="84"/>
      <c r="GX50" s="84"/>
      <c r="GY50" s="84"/>
      <c r="GZ50" s="84"/>
      <c r="HA50" s="84"/>
      <c r="HB50" s="84"/>
      <c r="HC50" s="84"/>
      <c r="HD50" s="84"/>
      <c r="HE50" s="84"/>
      <c r="HF50" s="84"/>
      <c r="HG50" s="84"/>
      <c r="HH50" s="84"/>
      <c r="HI50" s="84"/>
      <c r="HJ50" s="84"/>
      <c r="HK50" s="84"/>
      <c r="HL50" s="84"/>
      <c r="HM50" s="84"/>
      <c r="HN50" s="84"/>
      <c r="HO50" s="84"/>
      <c r="HP50" s="84"/>
      <c r="HQ50" s="84"/>
      <c r="HR50" s="84"/>
      <c r="HS50" s="84"/>
      <c r="HT50" s="84"/>
      <c r="HU50" s="84"/>
      <c r="HV50" s="84"/>
      <c r="HW50" s="84"/>
      <c r="HX50" s="84"/>
      <c r="HY50" s="84"/>
      <c r="HZ50" s="84"/>
      <c r="IA50" s="84"/>
      <c r="IB50" s="84"/>
      <c r="IC50" s="84"/>
      <c r="ID50" s="84"/>
      <c r="IE50" s="84"/>
      <c r="IF50" s="84"/>
      <c r="IG50" s="84"/>
      <c r="IH50" s="84"/>
      <c r="II50" s="84"/>
      <c r="IJ50" s="84"/>
      <c r="IK50" s="84"/>
      <c r="IL50" s="84"/>
      <c r="IM50" s="84"/>
      <c r="IN50" s="84"/>
      <c r="IO50" s="84"/>
      <c r="IP50" s="84"/>
      <c r="IQ50" s="84"/>
      <c r="IR50" s="84"/>
      <c r="IS50" s="84"/>
      <c r="IT50" s="84"/>
      <c r="IU50" s="84"/>
      <c r="IV50" s="84"/>
      <c r="IW50" s="84"/>
      <c r="IX50" s="84"/>
      <c r="IY50" s="84"/>
      <c r="IZ50" s="84"/>
      <c r="JA50" s="84"/>
      <c r="JB50" s="84"/>
      <c r="JC50" s="84"/>
      <c r="JD50" s="84"/>
      <c r="JE50" s="84"/>
      <c r="JF50" s="84"/>
      <c r="JG50" s="84"/>
    </row>
    <row r="51" spans="1:267" s="16" customFormat="1" ht="49.95" customHeight="1" x14ac:dyDescent="0.3">
      <c r="A51" s="110" t="s">
        <v>58</v>
      </c>
      <c r="B51" s="111"/>
      <c r="C51" s="111"/>
      <c r="D51" s="111"/>
      <c r="E51" s="111"/>
      <c r="F51" s="111"/>
      <c r="G51" s="112"/>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c r="CC51" s="84"/>
      <c r="CD51" s="84"/>
      <c r="CE51" s="84"/>
      <c r="CF51" s="84"/>
      <c r="CG51" s="84"/>
      <c r="CH51" s="84"/>
      <c r="CI51" s="84"/>
      <c r="CJ51" s="84"/>
      <c r="CK51" s="84"/>
      <c r="CL51" s="84"/>
      <c r="CM51" s="84"/>
      <c r="CN51" s="84"/>
      <c r="CO51" s="84"/>
      <c r="CP51" s="84"/>
      <c r="CQ51" s="84"/>
      <c r="CR51" s="84"/>
      <c r="CS51" s="84"/>
      <c r="CT51" s="84"/>
      <c r="CU51" s="84"/>
      <c r="CV51" s="84"/>
      <c r="CW51" s="84"/>
      <c r="CX51" s="84"/>
      <c r="CY51" s="84"/>
      <c r="CZ51" s="84"/>
      <c r="DA51" s="84"/>
      <c r="DB51" s="84"/>
      <c r="DC51" s="84"/>
      <c r="DD51" s="84"/>
      <c r="DE51" s="84"/>
      <c r="DF51" s="84"/>
      <c r="DG51" s="84"/>
      <c r="DH51" s="84"/>
      <c r="DI51" s="84"/>
      <c r="DJ51" s="84"/>
      <c r="DK51" s="84"/>
      <c r="DL51" s="84"/>
      <c r="DM51" s="84"/>
      <c r="DN51" s="84"/>
      <c r="DO51" s="84"/>
      <c r="DP51" s="84"/>
      <c r="DQ51" s="84"/>
      <c r="DR51" s="84"/>
      <c r="DS51" s="84"/>
      <c r="DT51" s="84"/>
      <c r="DU51" s="84"/>
      <c r="DV51" s="84"/>
      <c r="DW51" s="84"/>
      <c r="DX51" s="84"/>
      <c r="DY51" s="84"/>
      <c r="DZ51" s="84"/>
      <c r="EA51" s="84"/>
      <c r="EB51" s="84"/>
      <c r="EC51" s="84"/>
      <c r="ED51" s="84"/>
      <c r="EE51" s="84"/>
      <c r="EF51" s="84"/>
      <c r="EG51" s="84"/>
      <c r="EH51" s="84"/>
      <c r="EI51" s="84"/>
      <c r="EJ51" s="84"/>
      <c r="EK51" s="84"/>
      <c r="EL51" s="84"/>
      <c r="EM51" s="84"/>
      <c r="EN51" s="84"/>
      <c r="EO51" s="84"/>
      <c r="EP51" s="84"/>
      <c r="EQ51" s="84"/>
      <c r="ER51" s="84"/>
      <c r="ES51" s="84"/>
      <c r="ET51" s="84"/>
      <c r="EU51" s="84"/>
      <c r="EV51" s="84"/>
      <c r="EW51" s="84"/>
      <c r="EX51" s="84"/>
      <c r="EY51" s="84"/>
      <c r="EZ51" s="84"/>
      <c r="FA51" s="84"/>
      <c r="FB51" s="84"/>
      <c r="FC51" s="84"/>
      <c r="FD51" s="84"/>
      <c r="FE51" s="84"/>
      <c r="FF51" s="84"/>
      <c r="FG51" s="84"/>
      <c r="FH51" s="84"/>
      <c r="FI51" s="84"/>
      <c r="FJ51" s="84"/>
      <c r="FK51" s="84"/>
      <c r="FL51" s="84"/>
      <c r="FM51" s="84"/>
      <c r="FN51" s="84"/>
      <c r="FO51" s="84"/>
      <c r="FP51" s="84"/>
      <c r="FQ51" s="84"/>
      <c r="FR51" s="84"/>
      <c r="FS51" s="84"/>
      <c r="FT51" s="84"/>
      <c r="FU51" s="84"/>
      <c r="FV51" s="84"/>
      <c r="FW51" s="84"/>
      <c r="FX51" s="84"/>
      <c r="FY51" s="84"/>
      <c r="FZ51" s="84"/>
      <c r="GA51" s="84"/>
      <c r="GB51" s="84"/>
      <c r="GC51" s="84"/>
      <c r="GD51" s="84"/>
      <c r="GE51" s="84"/>
      <c r="GF51" s="84"/>
      <c r="GG51" s="84"/>
      <c r="GH51" s="84"/>
      <c r="GI51" s="84"/>
      <c r="GJ51" s="84"/>
      <c r="GK51" s="84"/>
      <c r="GL51" s="84"/>
      <c r="GM51" s="84"/>
      <c r="GN51" s="84"/>
      <c r="GO51" s="84"/>
      <c r="GP51" s="84"/>
      <c r="GQ51" s="84"/>
      <c r="GR51" s="84"/>
      <c r="GS51" s="84"/>
      <c r="GT51" s="84"/>
      <c r="GU51" s="84"/>
      <c r="GV51" s="84"/>
      <c r="GW51" s="84"/>
      <c r="GX51" s="84"/>
      <c r="GY51" s="84"/>
      <c r="GZ51" s="84"/>
      <c r="HA51" s="84"/>
      <c r="HB51" s="84"/>
      <c r="HC51" s="84"/>
      <c r="HD51" s="84"/>
      <c r="HE51" s="84"/>
      <c r="HF51" s="84"/>
      <c r="HG51" s="84"/>
      <c r="HH51" s="84"/>
      <c r="HI51" s="84"/>
      <c r="HJ51" s="84"/>
      <c r="HK51" s="84"/>
      <c r="HL51" s="84"/>
      <c r="HM51" s="84"/>
      <c r="HN51" s="84"/>
      <c r="HO51" s="84"/>
      <c r="HP51" s="84"/>
      <c r="HQ51" s="84"/>
      <c r="HR51" s="84"/>
      <c r="HS51" s="84"/>
      <c r="HT51" s="84"/>
      <c r="HU51" s="84"/>
      <c r="HV51" s="84"/>
      <c r="HW51" s="84"/>
      <c r="HX51" s="84"/>
      <c r="HY51" s="84"/>
      <c r="HZ51" s="84"/>
      <c r="IA51" s="84"/>
      <c r="IB51" s="84"/>
      <c r="IC51" s="84"/>
      <c r="ID51" s="84"/>
      <c r="IE51" s="84"/>
      <c r="IF51" s="84"/>
      <c r="IG51" s="84"/>
      <c r="IH51" s="84"/>
      <c r="II51" s="84"/>
      <c r="IJ51" s="84"/>
      <c r="IK51" s="84"/>
      <c r="IL51" s="84"/>
      <c r="IM51" s="84"/>
      <c r="IN51" s="84"/>
      <c r="IO51" s="84"/>
      <c r="IP51" s="84"/>
      <c r="IQ51" s="84"/>
      <c r="IR51" s="84"/>
      <c r="IS51" s="84"/>
      <c r="IT51" s="84"/>
      <c r="IU51" s="84"/>
      <c r="IV51" s="84"/>
      <c r="IW51" s="84"/>
      <c r="IX51" s="84"/>
      <c r="IY51" s="84"/>
      <c r="IZ51" s="84"/>
      <c r="JA51" s="84"/>
      <c r="JB51" s="84"/>
      <c r="JC51" s="84"/>
      <c r="JD51" s="84"/>
      <c r="JE51" s="84"/>
      <c r="JF51" s="84"/>
      <c r="JG51" s="84"/>
    </row>
    <row r="52" spans="1:267" s="16" customFormat="1" ht="55.2" customHeight="1" x14ac:dyDescent="0.3">
      <c r="A52" s="61">
        <v>74</v>
      </c>
      <c r="B52" s="3"/>
      <c r="C52" s="59" t="s">
        <v>190</v>
      </c>
      <c r="D52" s="105" t="s">
        <v>192</v>
      </c>
      <c r="E52" s="105"/>
      <c r="F52" s="9">
        <v>70</v>
      </c>
      <c r="G52" s="60">
        <f>F52*B52</f>
        <v>0</v>
      </c>
      <c r="H52" s="16">
        <v>10</v>
      </c>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c r="CC52" s="84"/>
      <c r="CD52" s="84"/>
      <c r="CE52" s="84"/>
      <c r="CF52" s="84"/>
      <c r="CG52" s="84"/>
      <c r="CH52" s="84"/>
      <c r="CI52" s="84"/>
      <c r="CJ52" s="84"/>
      <c r="CK52" s="84"/>
      <c r="CL52" s="84"/>
      <c r="CM52" s="84"/>
      <c r="CN52" s="84"/>
      <c r="CO52" s="84"/>
      <c r="CP52" s="84"/>
      <c r="CQ52" s="84"/>
      <c r="CR52" s="84"/>
      <c r="CS52" s="84"/>
      <c r="CT52" s="84"/>
      <c r="CU52" s="84"/>
      <c r="CV52" s="84"/>
      <c r="CW52" s="84"/>
      <c r="CX52" s="84"/>
      <c r="CY52" s="84"/>
      <c r="CZ52" s="84"/>
      <c r="DA52" s="84"/>
      <c r="DB52" s="84"/>
      <c r="DC52" s="84"/>
      <c r="DD52" s="84"/>
      <c r="DE52" s="84"/>
      <c r="DF52" s="84"/>
      <c r="DG52" s="84"/>
      <c r="DH52" s="84"/>
      <c r="DI52" s="84"/>
      <c r="DJ52" s="84"/>
      <c r="DK52" s="84"/>
      <c r="DL52" s="84"/>
      <c r="DM52" s="84"/>
      <c r="DN52" s="84"/>
      <c r="DO52" s="84"/>
      <c r="DP52" s="84"/>
      <c r="DQ52" s="84"/>
      <c r="DR52" s="84"/>
      <c r="DS52" s="84"/>
      <c r="DT52" s="84"/>
      <c r="DU52" s="84"/>
      <c r="DV52" s="84"/>
      <c r="DW52" s="84"/>
      <c r="DX52" s="84"/>
      <c r="DY52" s="84"/>
      <c r="DZ52" s="84"/>
      <c r="EA52" s="84"/>
      <c r="EB52" s="84"/>
      <c r="EC52" s="84"/>
      <c r="ED52" s="84"/>
      <c r="EE52" s="84"/>
      <c r="EF52" s="84"/>
      <c r="EG52" s="84"/>
      <c r="EH52" s="84"/>
      <c r="EI52" s="84"/>
      <c r="EJ52" s="84"/>
      <c r="EK52" s="84"/>
      <c r="EL52" s="84"/>
      <c r="EM52" s="84"/>
      <c r="EN52" s="84"/>
      <c r="EO52" s="84"/>
      <c r="EP52" s="84"/>
      <c r="EQ52" s="84"/>
      <c r="ER52" s="84"/>
      <c r="ES52" s="84"/>
      <c r="ET52" s="84"/>
      <c r="EU52" s="84"/>
      <c r="EV52" s="84"/>
      <c r="EW52" s="84"/>
      <c r="EX52" s="84"/>
      <c r="EY52" s="84"/>
      <c r="EZ52" s="84"/>
      <c r="FA52" s="84"/>
      <c r="FB52" s="84"/>
      <c r="FC52" s="84"/>
      <c r="FD52" s="84"/>
      <c r="FE52" s="84"/>
      <c r="FF52" s="84"/>
      <c r="FG52" s="84"/>
      <c r="FH52" s="84"/>
      <c r="FI52" s="84"/>
      <c r="FJ52" s="84"/>
      <c r="FK52" s="84"/>
      <c r="FL52" s="84"/>
      <c r="FM52" s="84"/>
      <c r="FN52" s="84"/>
      <c r="FO52" s="84"/>
      <c r="FP52" s="84"/>
      <c r="FQ52" s="84"/>
      <c r="FR52" s="84"/>
      <c r="FS52" s="84"/>
      <c r="FT52" s="84"/>
      <c r="FU52" s="84"/>
      <c r="FV52" s="84"/>
      <c r="FW52" s="84"/>
      <c r="FX52" s="84"/>
      <c r="FY52" s="84"/>
      <c r="FZ52" s="84"/>
      <c r="GA52" s="84"/>
      <c r="GB52" s="84"/>
      <c r="GC52" s="84"/>
      <c r="GD52" s="84"/>
      <c r="GE52" s="84"/>
      <c r="GF52" s="84"/>
      <c r="GG52" s="84"/>
      <c r="GH52" s="84"/>
      <c r="GI52" s="84"/>
      <c r="GJ52" s="84"/>
      <c r="GK52" s="84"/>
      <c r="GL52" s="84"/>
      <c r="GM52" s="84"/>
      <c r="GN52" s="84"/>
      <c r="GO52" s="84"/>
      <c r="GP52" s="84"/>
      <c r="GQ52" s="84"/>
      <c r="GR52" s="84"/>
      <c r="GS52" s="84"/>
      <c r="GT52" s="84"/>
      <c r="GU52" s="84"/>
      <c r="GV52" s="84"/>
      <c r="GW52" s="84"/>
      <c r="GX52" s="84"/>
      <c r="GY52" s="84"/>
      <c r="GZ52" s="84"/>
      <c r="HA52" s="84"/>
      <c r="HB52" s="84"/>
      <c r="HC52" s="84"/>
      <c r="HD52" s="84"/>
      <c r="HE52" s="84"/>
      <c r="HF52" s="84"/>
      <c r="HG52" s="84"/>
      <c r="HH52" s="84"/>
      <c r="HI52" s="84"/>
      <c r="HJ52" s="84"/>
      <c r="HK52" s="84"/>
      <c r="HL52" s="84"/>
      <c r="HM52" s="84"/>
      <c r="HN52" s="84"/>
      <c r="HO52" s="84"/>
      <c r="HP52" s="84"/>
      <c r="HQ52" s="84"/>
      <c r="HR52" s="84"/>
      <c r="HS52" s="84"/>
      <c r="HT52" s="84"/>
      <c r="HU52" s="84"/>
      <c r="HV52" s="84"/>
      <c r="HW52" s="84"/>
      <c r="HX52" s="84"/>
      <c r="HY52" s="84"/>
      <c r="HZ52" s="84"/>
      <c r="IA52" s="84"/>
      <c r="IB52" s="84"/>
      <c r="IC52" s="84"/>
      <c r="ID52" s="84"/>
      <c r="IE52" s="84"/>
      <c r="IF52" s="84"/>
      <c r="IG52" s="84"/>
      <c r="IH52" s="84"/>
      <c r="II52" s="84"/>
      <c r="IJ52" s="84"/>
      <c r="IK52" s="84"/>
      <c r="IL52" s="84"/>
      <c r="IM52" s="84"/>
      <c r="IN52" s="84"/>
      <c r="IO52" s="84"/>
      <c r="IP52" s="84"/>
      <c r="IQ52" s="84"/>
      <c r="IR52" s="84"/>
      <c r="IS52" s="84"/>
      <c r="IT52" s="84"/>
      <c r="IU52" s="84"/>
      <c r="IV52" s="84"/>
      <c r="IW52" s="84"/>
      <c r="IX52" s="84"/>
      <c r="IY52" s="84"/>
      <c r="IZ52" s="84"/>
      <c r="JA52" s="84"/>
      <c r="JB52" s="84"/>
      <c r="JC52" s="84"/>
      <c r="JD52" s="84"/>
      <c r="JE52" s="84"/>
      <c r="JF52" s="84"/>
      <c r="JG52" s="84"/>
    </row>
    <row r="53" spans="1:267" s="16" customFormat="1" ht="55.2" customHeight="1" x14ac:dyDescent="0.3">
      <c r="A53" s="61">
        <v>75</v>
      </c>
      <c r="B53" s="3"/>
      <c r="C53" s="59" t="s">
        <v>191</v>
      </c>
      <c r="D53" s="105" t="s">
        <v>193</v>
      </c>
      <c r="E53" s="105"/>
      <c r="F53" s="9">
        <v>70</v>
      </c>
      <c r="G53" s="60">
        <f>F53*B53</f>
        <v>0</v>
      </c>
      <c r="H53" s="16">
        <v>10</v>
      </c>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c r="CC53" s="84"/>
      <c r="CD53" s="84"/>
      <c r="CE53" s="84"/>
      <c r="CF53" s="84"/>
      <c r="CG53" s="84"/>
      <c r="CH53" s="84"/>
      <c r="CI53" s="84"/>
      <c r="CJ53" s="84"/>
      <c r="CK53" s="84"/>
      <c r="CL53" s="84"/>
      <c r="CM53" s="84"/>
      <c r="CN53" s="84"/>
      <c r="CO53" s="84"/>
      <c r="CP53" s="84"/>
      <c r="CQ53" s="84"/>
      <c r="CR53" s="84"/>
      <c r="CS53" s="84"/>
      <c r="CT53" s="84"/>
      <c r="CU53" s="84"/>
      <c r="CV53" s="84"/>
      <c r="CW53" s="84"/>
      <c r="CX53" s="84"/>
      <c r="CY53" s="84"/>
      <c r="CZ53" s="84"/>
      <c r="DA53" s="84"/>
      <c r="DB53" s="84"/>
      <c r="DC53" s="84"/>
      <c r="DD53" s="84"/>
      <c r="DE53" s="84"/>
      <c r="DF53" s="84"/>
      <c r="DG53" s="84"/>
      <c r="DH53" s="84"/>
      <c r="DI53" s="84"/>
      <c r="DJ53" s="84"/>
      <c r="DK53" s="84"/>
      <c r="DL53" s="84"/>
      <c r="DM53" s="84"/>
      <c r="DN53" s="84"/>
      <c r="DO53" s="84"/>
      <c r="DP53" s="84"/>
      <c r="DQ53" s="84"/>
      <c r="DR53" s="84"/>
      <c r="DS53" s="84"/>
      <c r="DT53" s="84"/>
      <c r="DU53" s="84"/>
      <c r="DV53" s="84"/>
      <c r="DW53" s="84"/>
      <c r="DX53" s="84"/>
      <c r="DY53" s="84"/>
      <c r="DZ53" s="84"/>
      <c r="EA53" s="84"/>
      <c r="EB53" s="84"/>
      <c r="EC53" s="84"/>
      <c r="ED53" s="84"/>
      <c r="EE53" s="84"/>
      <c r="EF53" s="84"/>
      <c r="EG53" s="84"/>
      <c r="EH53" s="84"/>
      <c r="EI53" s="84"/>
      <c r="EJ53" s="84"/>
      <c r="EK53" s="84"/>
      <c r="EL53" s="84"/>
      <c r="EM53" s="84"/>
      <c r="EN53" s="84"/>
      <c r="EO53" s="84"/>
      <c r="EP53" s="84"/>
      <c r="EQ53" s="84"/>
      <c r="ER53" s="84"/>
      <c r="ES53" s="84"/>
      <c r="ET53" s="84"/>
      <c r="EU53" s="84"/>
      <c r="EV53" s="84"/>
      <c r="EW53" s="84"/>
      <c r="EX53" s="84"/>
      <c r="EY53" s="84"/>
      <c r="EZ53" s="84"/>
      <c r="FA53" s="84"/>
      <c r="FB53" s="84"/>
      <c r="FC53" s="84"/>
      <c r="FD53" s="84"/>
      <c r="FE53" s="84"/>
      <c r="FF53" s="84"/>
      <c r="FG53" s="84"/>
      <c r="FH53" s="84"/>
      <c r="FI53" s="84"/>
      <c r="FJ53" s="84"/>
      <c r="FK53" s="84"/>
      <c r="FL53" s="84"/>
      <c r="FM53" s="84"/>
      <c r="FN53" s="84"/>
      <c r="FO53" s="84"/>
      <c r="FP53" s="84"/>
      <c r="FQ53" s="84"/>
      <c r="FR53" s="84"/>
      <c r="FS53" s="84"/>
      <c r="FT53" s="84"/>
      <c r="FU53" s="84"/>
      <c r="FV53" s="84"/>
      <c r="FW53" s="84"/>
      <c r="FX53" s="84"/>
      <c r="FY53" s="84"/>
      <c r="FZ53" s="84"/>
      <c r="GA53" s="84"/>
      <c r="GB53" s="84"/>
      <c r="GC53" s="84"/>
      <c r="GD53" s="84"/>
      <c r="GE53" s="84"/>
      <c r="GF53" s="84"/>
      <c r="GG53" s="84"/>
      <c r="GH53" s="84"/>
      <c r="GI53" s="84"/>
      <c r="GJ53" s="84"/>
      <c r="GK53" s="84"/>
      <c r="GL53" s="84"/>
      <c r="GM53" s="84"/>
      <c r="GN53" s="84"/>
      <c r="GO53" s="84"/>
      <c r="GP53" s="84"/>
      <c r="GQ53" s="84"/>
      <c r="GR53" s="84"/>
      <c r="GS53" s="84"/>
      <c r="GT53" s="84"/>
      <c r="GU53" s="84"/>
      <c r="GV53" s="84"/>
      <c r="GW53" s="84"/>
      <c r="GX53" s="84"/>
      <c r="GY53" s="84"/>
      <c r="GZ53" s="84"/>
      <c r="HA53" s="84"/>
      <c r="HB53" s="84"/>
      <c r="HC53" s="84"/>
      <c r="HD53" s="84"/>
      <c r="HE53" s="84"/>
      <c r="HF53" s="84"/>
      <c r="HG53" s="84"/>
      <c r="HH53" s="84"/>
      <c r="HI53" s="84"/>
      <c r="HJ53" s="84"/>
      <c r="HK53" s="84"/>
      <c r="HL53" s="84"/>
      <c r="HM53" s="84"/>
      <c r="HN53" s="84"/>
      <c r="HO53" s="84"/>
      <c r="HP53" s="84"/>
      <c r="HQ53" s="84"/>
      <c r="HR53" s="84"/>
      <c r="HS53" s="84"/>
      <c r="HT53" s="84"/>
      <c r="HU53" s="84"/>
      <c r="HV53" s="84"/>
      <c r="HW53" s="84"/>
      <c r="HX53" s="84"/>
      <c r="HY53" s="84"/>
      <c r="HZ53" s="84"/>
      <c r="IA53" s="84"/>
      <c r="IB53" s="84"/>
      <c r="IC53" s="84"/>
      <c r="ID53" s="84"/>
      <c r="IE53" s="84"/>
      <c r="IF53" s="84"/>
      <c r="IG53" s="84"/>
      <c r="IH53" s="84"/>
      <c r="II53" s="84"/>
      <c r="IJ53" s="84"/>
      <c r="IK53" s="84"/>
      <c r="IL53" s="84"/>
      <c r="IM53" s="84"/>
      <c r="IN53" s="84"/>
      <c r="IO53" s="84"/>
      <c r="IP53" s="84"/>
      <c r="IQ53" s="84"/>
      <c r="IR53" s="84"/>
      <c r="IS53" s="84"/>
      <c r="IT53" s="84"/>
      <c r="IU53" s="84"/>
      <c r="IV53" s="84"/>
      <c r="IW53" s="84"/>
      <c r="IX53" s="84"/>
      <c r="IY53" s="84"/>
      <c r="IZ53" s="84"/>
      <c r="JA53" s="84"/>
      <c r="JB53" s="84"/>
      <c r="JC53" s="84"/>
      <c r="JD53" s="84"/>
      <c r="JE53" s="84"/>
      <c r="JF53" s="84"/>
      <c r="JG53" s="84"/>
    </row>
    <row r="54" spans="1:267" s="16" customFormat="1" ht="45" customHeight="1" x14ac:dyDescent="0.3">
      <c r="A54" s="61">
        <v>76</v>
      </c>
      <c r="B54" s="2"/>
      <c r="C54" s="62" t="s">
        <v>165</v>
      </c>
      <c r="D54" s="124" t="s">
        <v>59</v>
      </c>
      <c r="E54" s="124"/>
      <c r="F54" s="63">
        <v>67.900000000000006</v>
      </c>
      <c r="G54" s="60">
        <f>F54*B54</f>
        <v>0</v>
      </c>
      <c r="H54" s="16">
        <v>10</v>
      </c>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c r="CC54" s="84"/>
      <c r="CD54" s="84"/>
      <c r="CE54" s="84"/>
      <c r="CF54" s="84"/>
      <c r="CG54" s="84"/>
      <c r="CH54" s="84"/>
      <c r="CI54" s="84"/>
      <c r="CJ54" s="84"/>
      <c r="CK54" s="84"/>
      <c r="CL54" s="84"/>
      <c r="CM54" s="84"/>
      <c r="CN54" s="84"/>
      <c r="CO54" s="84"/>
      <c r="CP54" s="84"/>
      <c r="CQ54" s="84"/>
      <c r="CR54" s="84"/>
      <c r="CS54" s="84"/>
      <c r="CT54" s="84"/>
      <c r="CU54" s="84"/>
      <c r="CV54" s="84"/>
      <c r="CW54" s="84"/>
      <c r="CX54" s="84"/>
      <c r="CY54" s="84"/>
      <c r="CZ54" s="84"/>
      <c r="DA54" s="84"/>
      <c r="DB54" s="84"/>
      <c r="DC54" s="84"/>
      <c r="DD54" s="84"/>
      <c r="DE54" s="84"/>
      <c r="DF54" s="84"/>
      <c r="DG54" s="84"/>
      <c r="DH54" s="84"/>
      <c r="DI54" s="84"/>
      <c r="DJ54" s="84"/>
      <c r="DK54" s="84"/>
      <c r="DL54" s="84"/>
      <c r="DM54" s="84"/>
      <c r="DN54" s="84"/>
      <c r="DO54" s="84"/>
      <c r="DP54" s="84"/>
      <c r="DQ54" s="84"/>
      <c r="DR54" s="84"/>
      <c r="DS54" s="84"/>
      <c r="DT54" s="84"/>
      <c r="DU54" s="84"/>
      <c r="DV54" s="84"/>
      <c r="DW54" s="84"/>
      <c r="DX54" s="84"/>
      <c r="DY54" s="84"/>
      <c r="DZ54" s="84"/>
      <c r="EA54" s="84"/>
      <c r="EB54" s="84"/>
      <c r="EC54" s="84"/>
      <c r="ED54" s="84"/>
      <c r="EE54" s="84"/>
      <c r="EF54" s="84"/>
      <c r="EG54" s="84"/>
      <c r="EH54" s="84"/>
      <c r="EI54" s="84"/>
      <c r="EJ54" s="84"/>
      <c r="EK54" s="84"/>
      <c r="EL54" s="84"/>
      <c r="EM54" s="84"/>
      <c r="EN54" s="84"/>
      <c r="EO54" s="84"/>
      <c r="EP54" s="84"/>
      <c r="EQ54" s="84"/>
      <c r="ER54" s="84"/>
      <c r="ES54" s="84"/>
      <c r="ET54" s="84"/>
      <c r="EU54" s="84"/>
      <c r="EV54" s="84"/>
      <c r="EW54" s="84"/>
      <c r="EX54" s="84"/>
      <c r="EY54" s="84"/>
      <c r="EZ54" s="84"/>
      <c r="FA54" s="84"/>
      <c r="FB54" s="84"/>
      <c r="FC54" s="84"/>
      <c r="FD54" s="84"/>
      <c r="FE54" s="84"/>
      <c r="FF54" s="84"/>
      <c r="FG54" s="84"/>
      <c r="FH54" s="84"/>
      <c r="FI54" s="84"/>
      <c r="FJ54" s="84"/>
      <c r="FK54" s="84"/>
      <c r="FL54" s="84"/>
      <c r="FM54" s="84"/>
      <c r="FN54" s="84"/>
      <c r="FO54" s="84"/>
      <c r="FP54" s="84"/>
      <c r="FQ54" s="84"/>
      <c r="FR54" s="84"/>
      <c r="FS54" s="84"/>
      <c r="FT54" s="84"/>
      <c r="FU54" s="84"/>
      <c r="FV54" s="84"/>
      <c r="FW54" s="84"/>
      <c r="FX54" s="84"/>
      <c r="FY54" s="84"/>
      <c r="FZ54" s="84"/>
      <c r="GA54" s="84"/>
      <c r="GB54" s="84"/>
      <c r="GC54" s="84"/>
      <c r="GD54" s="84"/>
      <c r="GE54" s="84"/>
      <c r="GF54" s="84"/>
      <c r="GG54" s="84"/>
      <c r="GH54" s="84"/>
      <c r="GI54" s="84"/>
      <c r="GJ54" s="84"/>
      <c r="GK54" s="84"/>
      <c r="GL54" s="84"/>
      <c r="GM54" s="84"/>
      <c r="GN54" s="84"/>
      <c r="GO54" s="84"/>
      <c r="GP54" s="84"/>
      <c r="GQ54" s="84"/>
      <c r="GR54" s="84"/>
      <c r="GS54" s="84"/>
      <c r="GT54" s="84"/>
      <c r="GU54" s="84"/>
      <c r="GV54" s="84"/>
      <c r="GW54" s="84"/>
      <c r="GX54" s="84"/>
      <c r="GY54" s="84"/>
      <c r="GZ54" s="84"/>
      <c r="HA54" s="84"/>
      <c r="HB54" s="84"/>
      <c r="HC54" s="84"/>
      <c r="HD54" s="84"/>
      <c r="HE54" s="84"/>
      <c r="HF54" s="84"/>
      <c r="HG54" s="84"/>
      <c r="HH54" s="84"/>
      <c r="HI54" s="84"/>
      <c r="HJ54" s="84"/>
      <c r="HK54" s="84"/>
      <c r="HL54" s="84"/>
      <c r="HM54" s="84"/>
      <c r="HN54" s="84"/>
      <c r="HO54" s="84"/>
      <c r="HP54" s="84"/>
      <c r="HQ54" s="84"/>
      <c r="HR54" s="84"/>
      <c r="HS54" s="84"/>
      <c r="HT54" s="84"/>
      <c r="HU54" s="84"/>
      <c r="HV54" s="84"/>
      <c r="HW54" s="84"/>
      <c r="HX54" s="84"/>
      <c r="HY54" s="84"/>
      <c r="HZ54" s="84"/>
      <c r="IA54" s="84"/>
      <c r="IB54" s="84"/>
      <c r="IC54" s="84"/>
      <c r="ID54" s="84"/>
      <c r="IE54" s="84"/>
      <c r="IF54" s="84"/>
      <c r="IG54" s="84"/>
      <c r="IH54" s="84"/>
      <c r="II54" s="84"/>
      <c r="IJ54" s="84"/>
      <c r="IK54" s="84"/>
      <c r="IL54" s="84"/>
      <c r="IM54" s="84"/>
      <c r="IN54" s="84"/>
      <c r="IO54" s="84"/>
      <c r="IP54" s="84"/>
      <c r="IQ54" s="84"/>
      <c r="IR54" s="84"/>
      <c r="IS54" s="84"/>
      <c r="IT54" s="84"/>
      <c r="IU54" s="84"/>
      <c r="IV54" s="84"/>
      <c r="IW54" s="84"/>
      <c r="IX54" s="84"/>
      <c r="IY54" s="84"/>
      <c r="IZ54" s="84"/>
      <c r="JA54" s="84"/>
      <c r="JB54" s="84"/>
      <c r="JC54" s="84"/>
      <c r="JD54" s="84"/>
      <c r="JE54" s="84"/>
      <c r="JF54" s="84"/>
      <c r="JG54" s="84"/>
    </row>
    <row r="55" spans="1:267" s="16" customFormat="1" ht="45" customHeight="1" x14ac:dyDescent="0.3">
      <c r="A55" s="61">
        <v>77</v>
      </c>
      <c r="B55" s="4"/>
      <c r="C55" s="67" t="s">
        <v>60</v>
      </c>
      <c r="D55" s="106" t="s">
        <v>61</v>
      </c>
      <c r="E55" s="106"/>
      <c r="F55" s="68">
        <v>64.900000000000006</v>
      </c>
      <c r="G55" s="60">
        <f>F55*B55</f>
        <v>0</v>
      </c>
      <c r="H55" s="16">
        <v>10</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84"/>
      <c r="DQ55" s="84"/>
      <c r="DR55" s="84"/>
      <c r="DS55" s="84"/>
      <c r="DT55" s="84"/>
      <c r="DU55" s="84"/>
      <c r="DV55" s="84"/>
      <c r="DW55" s="84"/>
      <c r="DX55" s="84"/>
      <c r="DY55" s="84"/>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84"/>
      <c r="IH55" s="84"/>
      <c r="II55" s="84"/>
      <c r="IJ55" s="84"/>
      <c r="IK55" s="84"/>
      <c r="IL55" s="84"/>
      <c r="IM55" s="84"/>
      <c r="IN55" s="84"/>
      <c r="IO55" s="84"/>
      <c r="IP55" s="84"/>
      <c r="IQ55" s="84"/>
      <c r="IR55" s="84"/>
      <c r="IS55" s="84"/>
      <c r="IT55" s="84"/>
      <c r="IU55" s="84"/>
      <c r="IV55" s="84"/>
      <c r="IW55" s="84"/>
      <c r="IX55" s="84"/>
      <c r="IY55" s="84"/>
      <c r="IZ55" s="84"/>
      <c r="JA55" s="84"/>
      <c r="JB55" s="84"/>
      <c r="JC55" s="84"/>
      <c r="JD55" s="84"/>
      <c r="JE55" s="84"/>
      <c r="JF55" s="84"/>
      <c r="JG55" s="84"/>
    </row>
    <row r="56" spans="1:267" s="16" customFormat="1" ht="49.95" customHeight="1" x14ac:dyDescent="0.3">
      <c r="A56" s="110" t="s">
        <v>62</v>
      </c>
      <c r="B56" s="111"/>
      <c r="C56" s="111"/>
      <c r="D56" s="111"/>
      <c r="E56" s="111"/>
      <c r="F56" s="111"/>
      <c r="G56" s="112"/>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84"/>
      <c r="IH56" s="84"/>
      <c r="II56" s="84"/>
      <c r="IJ56" s="84"/>
      <c r="IK56" s="84"/>
      <c r="IL56" s="84"/>
      <c r="IM56" s="84"/>
      <c r="IN56" s="84"/>
      <c r="IO56" s="84"/>
      <c r="IP56" s="84"/>
      <c r="IQ56" s="84"/>
      <c r="IR56" s="84"/>
      <c r="IS56" s="84"/>
      <c r="IT56" s="84"/>
      <c r="IU56" s="84"/>
      <c r="IV56" s="84"/>
      <c r="IW56" s="84"/>
      <c r="IX56" s="84"/>
      <c r="IY56" s="84"/>
      <c r="IZ56" s="84"/>
      <c r="JA56" s="84"/>
      <c r="JB56" s="84"/>
      <c r="JC56" s="84"/>
      <c r="JD56" s="84"/>
      <c r="JE56" s="84"/>
      <c r="JF56" s="84"/>
      <c r="JG56" s="84"/>
    </row>
    <row r="57" spans="1:267" s="16" customFormat="1" ht="45" customHeight="1" x14ac:dyDescent="0.3">
      <c r="A57" s="61">
        <v>60</v>
      </c>
      <c r="B57" s="3"/>
      <c r="C57" s="59" t="s">
        <v>194</v>
      </c>
      <c r="D57" s="105" t="s">
        <v>63</v>
      </c>
      <c r="E57" s="105"/>
      <c r="F57" s="9">
        <v>39.5</v>
      </c>
      <c r="G57" s="60">
        <f t="shared" ref="G57:G61" si="3">F57*B57</f>
        <v>0</v>
      </c>
      <c r="H57" s="16">
        <v>10</v>
      </c>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c r="EN57" s="84"/>
      <c r="EO57" s="84"/>
      <c r="EP57" s="84"/>
      <c r="EQ57" s="84"/>
      <c r="ER57" s="84"/>
      <c r="ES57" s="84"/>
      <c r="ET57" s="84"/>
      <c r="EU57" s="84"/>
      <c r="EV57" s="84"/>
      <c r="EW57" s="84"/>
      <c r="EX57" s="84"/>
      <c r="EY57" s="84"/>
      <c r="EZ57" s="84"/>
      <c r="FA57" s="84"/>
      <c r="FB57" s="84"/>
      <c r="FC57" s="84"/>
      <c r="FD57" s="84"/>
      <c r="FE57" s="84"/>
      <c r="FF57" s="84"/>
      <c r="FG57" s="84"/>
      <c r="FH57" s="84"/>
      <c r="FI57" s="84"/>
      <c r="FJ57" s="84"/>
      <c r="FK57" s="84"/>
      <c r="FL57" s="84"/>
      <c r="FM57" s="84"/>
      <c r="FN57" s="84"/>
      <c r="FO57" s="84"/>
      <c r="FP57" s="84"/>
      <c r="FQ57" s="84"/>
      <c r="FR57" s="84"/>
      <c r="FS57" s="84"/>
      <c r="FT57" s="84"/>
      <c r="FU57" s="84"/>
      <c r="FV57" s="84"/>
      <c r="FW57" s="84"/>
      <c r="FX57" s="84"/>
      <c r="FY57" s="84"/>
      <c r="FZ57" s="84"/>
      <c r="GA57" s="84"/>
      <c r="GB57" s="84"/>
      <c r="GC57" s="84"/>
      <c r="GD57" s="84"/>
      <c r="GE57" s="84"/>
      <c r="GF57" s="84"/>
      <c r="GG57" s="84"/>
      <c r="GH57" s="84"/>
      <c r="GI57" s="84"/>
      <c r="GJ57" s="84"/>
      <c r="GK57" s="84"/>
      <c r="GL57" s="84"/>
      <c r="GM57" s="84"/>
      <c r="GN57" s="84"/>
      <c r="GO57" s="84"/>
      <c r="GP57" s="84"/>
      <c r="GQ57" s="84"/>
      <c r="GR57" s="84"/>
      <c r="GS57" s="84"/>
      <c r="GT57" s="84"/>
      <c r="GU57" s="84"/>
      <c r="GV57" s="84"/>
      <c r="GW57" s="84"/>
      <c r="GX57" s="84"/>
      <c r="GY57" s="84"/>
      <c r="GZ57" s="84"/>
      <c r="HA57" s="84"/>
      <c r="HB57" s="84"/>
      <c r="HC57" s="84"/>
      <c r="HD57" s="84"/>
      <c r="HE57" s="84"/>
      <c r="HF57" s="84"/>
      <c r="HG57" s="84"/>
      <c r="HH57" s="84"/>
      <c r="HI57" s="84"/>
      <c r="HJ57" s="84"/>
      <c r="HK57" s="84"/>
      <c r="HL57" s="84"/>
      <c r="HM57" s="84"/>
      <c r="HN57" s="84"/>
      <c r="HO57" s="84"/>
      <c r="HP57" s="84"/>
      <c r="HQ57" s="84"/>
      <c r="HR57" s="84"/>
      <c r="HS57" s="84"/>
      <c r="HT57" s="84"/>
      <c r="HU57" s="84"/>
      <c r="HV57" s="84"/>
      <c r="HW57" s="84"/>
      <c r="HX57" s="84"/>
      <c r="HY57" s="84"/>
      <c r="HZ57" s="84"/>
      <c r="IA57" s="84"/>
      <c r="IB57" s="84"/>
      <c r="IC57" s="84"/>
      <c r="ID57" s="84"/>
      <c r="IE57" s="84"/>
      <c r="IF57" s="84"/>
      <c r="IG57" s="84"/>
      <c r="IH57" s="84"/>
      <c r="II57" s="84"/>
      <c r="IJ57" s="84"/>
      <c r="IK57" s="84"/>
      <c r="IL57" s="84"/>
      <c r="IM57" s="84"/>
      <c r="IN57" s="84"/>
      <c r="IO57" s="84"/>
      <c r="IP57" s="84"/>
      <c r="IQ57" s="84"/>
      <c r="IR57" s="84"/>
      <c r="IS57" s="84"/>
      <c r="IT57" s="84"/>
      <c r="IU57" s="84"/>
      <c r="IV57" s="84"/>
      <c r="IW57" s="84"/>
      <c r="IX57" s="84"/>
      <c r="IY57" s="84"/>
      <c r="IZ57" s="84"/>
      <c r="JA57" s="84"/>
      <c r="JB57" s="84"/>
      <c r="JC57" s="84"/>
      <c r="JD57" s="84"/>
      <c r="JE57" s="84"/>
      <c r="JF57" s="84"/>
      <c r="JG57" s="84"/>
    </row>
    <row r="58" spans="1:267" s="16" customFormat="1" ht="45" customHeight="1" x14ac:dyDescent="0.3">
      <c r="A58" s="61">
        <v>61</v>
      </c>
      <c r="B58" s="3"/>
      <c r="C58" s="59" t="s">
        <v>163</v>
      </c>
      <c r="D58" s="103" t="s">
        <v>64</v>
      </c>
      <c r="E58" s="104"/>
      <c r="F58" s="9">
        <v>70</v>
      </c>
      <c r="G58" s="60">
        <f t="shared" si="3"/>
        <v>0</v>
      </c>
      <c r="H58" s="16">
        <v>10</v>
      </c>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c r="CC58" s="84"/>
      <c r="CD58" s="84"/>
      <c r="CE58" s="84"/>
      <c r="CF58" s="84"/>
      <c r="CG58" s="84"/>
      <c r="CH58" s="84"/>
      <c r="CI58" s="84"/>
      <c r="CJ58" s="84"/>
      <c r="CK58" s="84"/>
      <c r="CL58" s="84"/>
      <c r="CM58" s="84"/>
      <c r="CN58" s="84"/>
      <c r="CO58" s="84"/>
      <c r="CP58" s="84"/>
      <c r="CQ58" s="84"/>
      <c r="CR58" s="84"/>
      <c r="CS58" s="84"/>
      <c r="CT58" s="84"/>
      <c r="CU58" s="84"/>
      <c r="CV58" s="84"/>
      <c r="CW58" s="84"/>
      <c r="CX58" s="84"/>
      <c r="CY58" s="84"/>
      <c r="CZ58" s="84"/>
      <c r="DA58" s="84"/>
      <c r="DB58" s="84"/>
      <c r="DC58" s="84"/>
      <c r="DD58" s="84"/>
      <c r="DE58" s="84"/>
      <c r="DF58" s="84"/>
      <c r="DG58" s="84"/>
      <c r="DH58" s="84"/>
      <c r="DI58" s="84"/>
      <c r="DJ58" s="84"/>
      <c r="DK58" s="84"/>
      <c r="DL58" s="84"/>
      <c r="DM58" s="84"/>
      <c r="DN58" s="84"/>
      <c r="DO58" s="84"/>
      <c r="DP58" s="84"/>
      <c r="DQ58" s="84"/>
      <c r="DR58" s="84"/>
      <c r="DS58" s="84"/>
      <c r="DT58" s="84"/>
      <c r="DU58" s="84"/>
      <c r="DV58" s="84"/>
      <c r="DW58" s="84"/>
      <c r="DX58" s="84"/>
      <c r="DY58" s="84"/>
      <c r="DZ58" s="84"/>
      <c r="EA58" s="84"/>
      <c r="EB58" s="84"/>
      <c r="EC58" s="84"/>
      <c r="ED58" s="84"/>
      <c r="EE58" s="84"/>
      <c r="EF58" s="84"/>
      <c r="EG58" s="84"/>
      <c r="EH58" s="84"/>
      <c r="EI58" s="84"/>
      <c r="EJ58" s="84"/>
      <c r="EK58" s="84"/>
      <c r="EL58" s="84"/>
      <c r="EM58" s="84"/>
      <c r="EN58" s="84"/>
      <c r="EO58" s="84"/>
      <c r="EP58" s="84"/>
      <c r="EQ58" s="84"/>
      <c r="ER58" s="84"/>
      <c r="ES58" s="84"/>
      <c r="ET58" s="84"/>
      <c r="EU58" s="84"/>
      <c r="EV58" s="84"/>
      <c r="EW58" s="84"/>
      <c r="EX58" s="84"/>
      <c r="EY58" s="84"/>
      <c r="EZ58" s="84"/>
      <c r="FA58" s="84"/>
      <c r="FB58" s="84"/>
      <c r="FC58" s="84"/>
      <c r="FD58" s="84"/>
      <c r="FE58" s="84"/>
      <c r="FF58" s="84"/>
      <c r="FG58" s="84"/>
      <c r="FH58" s="84"/>
      <c r="FI58" s="84"/>
      <c r="FJ58" s="84"/>
      <c r="FK58" s="84"/>
      <c r="FL58" s="84"/>
      <c r="FM58" s="84"/>
      <c r="FN58" s="84"/>
      <c r="FO58" s="84"/>
      <c r="FP58" s="84"/>
      <c r="FQ58" s="84"/>
      <c r="FR58" s="84"/>
      <c r="FS58" s="84"/>
      <c r="FT58" s="84"/>
      <c r="FU58" s="84"/>
      <c r="FV58" s="84"/>
      <c r="FW58" s="84"/>
      <c r="FX58" s="84"/>
      <c r="FY58" s="84"/>
      <c r="FZ58" s="84"/>
      <c r="GA58" s="84"/>
      <c r="GB58" s="84"/>
      <c r="GC58" s="84"/>
      <c r="GD58" s="84"/>
      <c r="GE58" s="84"/>
      <c r="GF58" s="84"/>
      <c r="GG58" s="84"/>
      <c r="GH58" s="84"/>
      <c r="GI58" s="84"/>
      <c r="GJ58" s="84"/>
      <c r="GK58" s="84"/>
      <c r="GL58" s="84"/>
      <c r="GM58" s="84"/>
      <c r="GN58" s="84"/>
      <c r="GO58" s="84"/>
      <c r="GP58" s="84"/>
      <c r="GQ58" s="84"/>
      <c r="GR58" s="84"/>
      <c r="GS58" s="84"/>
      <c r="GT58" s="84"/>
      <c r="GU58" s="84"/>
      <c r="GV58" s="84"/>
      <c r="GW58" s="84"/>
      <c r="GX58" s="84"/>
      <c r="GY58" s="84"/>
      <c r="GZ58" s="84"/>
      <c r="HA58" s="84"/>
      <c r="HB58" s="84"/>
      <c r="HC58" s="84"/>
      <c r="HD58" s="84"/>
      <c r="HE58" s="84"/>
      <c r="HF58" s="84"/>
      <c r="HG58" s="84"/>
      <c r="HH58" s="84"/>
      <c r="HI58" s="84"/>
      <c r="HJ58" s="84"/>
      <c r="HK58" s="84"/>
      <c r="HL58" s="84"/>
      <c r="HM58" s="84"/>
      <c r="HN58" s="84"/>
      <c r="HO58" s="84"/>
      <c r="HP58" s="84"/>
      <c r="HQ58" s="84"/>
      <c r="HR58" s="84"/>
      <c r="HS58" s="84"/>
      <c r="HT58" s="84"/>
      <c r="HU58" s="84"/>
      <c r="HV58" s="84"/>
      <c r="HW58" s="84"/>
      <c r="HX58" s="84"/>
      <c r="HY58" s="84"/>
      <c r="HZ58" s="84"/>
      <c r="IA58" s="84"/>
      <c r="IB58" s="84"/>
      <c r="IC58" s="84"/>
      <c r="ID58" s="84"/>
      <c r="IE58" s="84"/>
      <c r="IF58" s="84"/>
      <c r="IG58" s="84"/>
      <c r="IH58" s="84"/>
      <c r="II58" s="84"/>
      <c r="IJ58" s="84"/>
      <c r="IK58" s="84"/>
      <c r="IL58" s="84"/>
      <c r="IM58" s="84"/>
      <c r="IN58" s="84"/>
      <c r="IO58" s="84"/>
      <c r="IP58" s="84"/>
      <c r="IQ58" s="84"/>
      <c r="IR58" s="84"/>
      <c r="IS58" s="84"/>
      <c r="IT58" s="84"/>
      <c r="IU58" s="84"/>
      <c r="IV58" s="84"/>
      <c r="IW58" s="84"/>
      <c r="IX58" s="84"/>
      <c r="IY58" s="84"/>
      <c r="IZ58" s="84"/>
      <c r="JA58" s="84"/>
      <c r="JB58" s="84"/>
      <c r="JC58" s="84"/>
      <c r="JD58" s="84"/>
      <c r="JE58" s="84"/>
      <c r="JF58" s="84"/>
      <c r="JG58" s="84"/>
    </row>
    <row r="59" spans="1:267" s="16" customFormat="1" ht="45" customHeight="1" x14ac:dyDescent="0.3">
      <c r="A59" s="61">
        <v>63</v>
      </c>
      <c r="B59" s="3"/>
      <c r="C59" s="59" t="s">
        <v>65</v>
      </c>
      <c r="D59" s="105" t="s">
        <v>66</v>
      </c>
      <c r="E59" s="105"/>
      <c r="F59" s="9">
        <v>36</v>
      </c>
      <c r="G59" s="60">
        <f t="shared" si="3"/>
        <v>0</v>
      </c>
      <c r="H59" s="16">
        <v>10</v>
      </c>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c r="EO59" s="84"/>
      <c r="EP59" s="84"/>
      <c r="EQ59" s="84"/>
      <c r="ER59" s="84"/>
      <c r="ES59" s="84"/>
      <c r="ET59" s="84"/>
      <c r="EU59" s="84"/>
      <c r="EV59" s="84"/>
      <c r="EW59" s="84"/>
      <c r="EX59" s="84"/>
      <c r="EY59" s="84"/>
      <c r="EZ59" s="84"/>
      <c r="FA59" s="84"/>
      <c r="FB59" s="84"/>
      <c r="FC59" s="84"/>
      <c r="FD59" s="84"/>
      <c r="FE59" s="84"/>
      <c r="FF59" s="84"/>
      <c r="FG59" s="84"/>
      <c r="FH59" s="84"/>
      <c r="FI59" s="84"/>
      <c r="FJ59" s="84"/>
      <c r="FK59" s="84"/>
      <c r="FL59" s="84"/>
      <c r="FM59" s="84"/>
      <c r="FN59" s="84"/>
      <c r="FO59" s="84"/>
      <c r="FP59" s="84"/>
      <c r="FQ59" s="84"/>
      <c r="FR59" s="84"/>
      <c r="FS59" s="84"/>
      <c r="FT59" s="84"/>
      <c r="FU59" s="84"/>
      <c r="FV59" s="84"/>
      <c r="FW59" s="84"/>
      <c r="FX59" s="84"/>
      <c r="FY59" s="84"/>
      <c r="FZ59" s="84"/>
      <c r="GA59" s="84"/>
      <c r="GB59" s="84"/>
      <c r="GC59" s="84"/>
      <c r="GD59" s="84"/>
      <c r="GE59" s="84"/>
      <c r="GF59" s="84"/>
      <c r="GG59" s="84"/>
      <c r="GH59" s="84"/>
      <c r="GI59" s="84"/>
      <c r="GJ59" s="84"/>
      <c r="GK59" s="84"/>
      <c r="GL59" s="84"/>
      <c r="GM59" s="84"/>
      <c r="GN59" s="84"/>
      <c r="GO59" s="84"/>
      <c r="GP59" s="84"/>
      <c r="GQ59" s="84"/>
      <c r="GR59" s="84"/>
      <c r="GS59" s="84"/>
      <c r="GT59" s="84"/>
      <c r="GU59" s="84"/>
      <c r="GV59" s="84"/>
      <c r="GW59" s="84"/>
      <c r="GX59" s="84"/>
      <c r="GY59" s="84"/>
      <c r="GZ59" s="84"/>
      <c r="HA59" s="84"/>
      <c r="HB59" s="84"/>
      <c r="HC59" s="84"/>
      <c r="HD59" s="84"/>
      <c r="HE59" s="84"/>
      <c r="HF59" s="84"/>
      <c r="HG59" s="84"/>
      <c r="HH59" s="84"/>
      <c r="HI59" s="84"/>
      <c r="HJ59" s="84"/>
      <c r="HK59" s="84"/>
      <c r="HL59" s="84"/>
      <c r="HM59" s="84"/>
      <c r="HN59" s="84"/>
      <c r="HO59" s="84"/>
      <c r="HP59" s="84"/>
      <c r="HQ59" s="84"/>
      <c r="HR59" s="84"/>
      <c r="HS59" s="84"/>
      <c r="HT59" s="84"/>
      <c r="HU59" s="84"/>
      <c r="HV59" s="84"/>
      <c r="HW59" s="84"/>
      <c r="HX59" s="84"/>
      <c r="HY59" s="84"/>
      <c r="HZ59" s="84"/>
      <c r="IA59" s="84"/>
      <c r="IB59" s="84"/>
      <c r="IC59" s="84"/>
      <c r="ID59" s="84"/>
      <c r="IE59" s="84"/>
      <c r="IF59" s="84"/>
      <c r="IG59" s="84"/>
      <c r="IH59" s="84"/>
      <c r="II59" s="84"/>
      <c r="IJ59" s="84"/>
      <c r="IK59" s="84"/>
      <c r="IL59" s="84"/>
      <c r="IM59" s="84"/>
      <c r="IN59" s="84"/>
      <c r="IO59" s="84"/>
      <c r="IP59" s="84"/>
      <c r="IQ59" s="84"/>
      <c r="IR59" s="84"/>
      <c r="IS59" s="84"/>
      <c r="IT59" s="84"/>
      <c r="IU59" s="84"/>
      <c r="IV59" s="84"/>
      <c r="IW59" s="84"/>
      <c r="IX59" s="84"/>
      <c r="IY59" s="84"/>
      <c r="IZ59" s="84"/>
      <c r="JA59" s="84"/>
      <c r="JB59" s="84"/>
      <c r="JC59" s="84"/>
      <c r="JD59" s="84"/>
      <c r="JE59" s="84"/>
      <c r="JF59" s="84"/>
      <c r="JG59" s="84"/>
    </row>
    <row r="60" spans="1:267" s="16" customFormat="1" ht="45" customHeight="1" x14ac:dyDescent="0.3">
      <c r="A60" s="61">
        <v>64</v>
      </c>
      <c r="B60" s="2"/>
      <c r="C60" s="59" t="s">
        <v>67</v>
      </c>
      <c r="D60" s="105" t="s">
        <v>68</v>
      </c>
      <c r="E60" s="105"/>
      <c r="F60" s="63">
        <v>36</v>
      </c>
      <c r="G60" s="60">
        <f t="shared" si="3"/>
        <v>0</v>
      </c>
      <c r="H60" s="16">
        <v>10</v>
      </c>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c r="DJ60" s="84"/>
      <c r="DK60" s="84"/>
      <c r="DL60" s="84"/>
      <c r="DM60" s="84"/>
      <c r="DN60" s="84"/>
      <c r="DO60" s="84"/>
      <c r="DP60" s="84"/>
      <c r="DQ60" s="84"/>
      <c r="DR60" s="84"/>
      <c r="DS60" s="84"/>
      <c r="DT60" s="84"/>
      <c r="DU60" s="84"/>
      <c r="DV60" s="84"/>
      <c r="DW60" s="84"/>
      <c r="DX60" s="84"/>
      <c r="DY60" s="84"/>
      <c r="DZ60" s="84"/>
      <c r="EA60" s="84"/>
      <c r="EB60" s="84"/>
      <c r="EC60" s="84"/>
      <c r="ED60" s="84"/>
      <c r="EE60" s="84"/>
      <c r="EF60" s="84"/>
      <c r="EG60" s="84"/>
      <c r="EH60" s="84"/>
      <c r="EI60" s="84"/>
      <c r="EJ60" s="84"/>
      <c r="EK60" s="84"/>
      <c r="EL60" s="84"/>
      <c r="EM60" s="84"/>
      <c r="EN60" s="84"/>
      <c r="EO60" s="84"/>
      <c r="EP60" s="84"/>
      <c r="EQ60" s="84"/>
      <c r="ER60" s="84"/>
      <c r="ES60" s="84"/>
      <c r="ET60" s="84"/>
      <c r="EU60" s="84"/>
      <c r="EV60" s="84"/>
      <c r="EW60" s="84"/>
      <c r="EX60" s="84"/>
      <c r="EY60" s="84"/>
      <c r="EZ60" s="84"/>
      <c r="FA60" s="84"/>
      <c r="FB60" s="84"/>
      <c r="FC60" s="84"/>
      <c r="FD60" s="84"/>
      <c r="FE60" s="84"/>
      <c r="FF60" s="84"/>
      <c r="FG60" s="84"/>
      <c r="FH60" s="84"/>
      <c r="FI60" s="84"/>
      <c r="FJ60" s="84"/>
      <c r="FK60" s="84"/>
      <c r="FL60" s="84"/>
      <c r="FM60" s="84"/>
      <c r="FN60" s="84"/>
      <c r="FO60" s="84"/>
      <c r="FP60" s="84"/>
      <c r="FQ60" s="84"/>
      <c r="FR60" s="84"/>
      <c r="FS60" s="84"/>
      <c r="FT60" s="84"/>
      <c r="FU60" s="84"/>
      <c r="FV60" s="84"/>
      <c r="FW60" s="84"/>
      <c r="FX60" s="84"/>
      <c r="FY60" s="84"/>
      <c r="FZ60" s="84"/>
      <c r="GA60" s="84"/>
      <c r="GB60" s="84"/>
      <c r="GC60" s="84"/>
      <c r="GD60" s="84"/>
      <c r="GE60" s="84"/>
      <c r="GF60" s="84"/>
      <c r="GG60" s="84"/>
      <c r="GH60" s="84"/>
      <c r="GI60" s="84"/>
      <c r="GJ60" s="84"/>
      <c r="GK60" s="84"/>
      <c r="GL60" s="84"/>
      <c r="GM60" s="84"/>
      <c r="GN60" s="84"/>
      <c r="GO60" s="84"/>
      <c r="GP60" s="84"/>
      <c r="GQ60" s="84"/>
      <c r="GR60" s="84"/>
      <c r="GS60" s="84"/>
      <c r="GT60" s="84"/>
      <c r="GU60" s="84"/>
      <c r="GV60" s="84"/>
      <c r="GW60" s="84"/>
      <c r="GX60" s="84"/>
      <c r="GY60" s="84"/>
      <c r="GZ60" s="84"/>
      <c r="HA60" s="84"/>
      <c r="HB60" s="84"/>
      <c r="HC60" s="84"/>
      <c r="HD60" s="84"/>
      <c r="HE60" s="84"/>
      <c r="HF60" s="84"/>
      <c r="HG60" s="84"/>
      <c r="HH60" s="84"/>
      <c r="HI60" s="84"/>
      <c r="HJ60" s="84"/>
      <c r="HK60" s="84"/>
      <c r="HL60" s="84"/>
      <c r="HM60" s="84"/>
      <c r="HN60" s="84"/>
      <c r="HO60" s="84"/>
      <c r="HP60" s="84"/>
      <c r="HQ60" s="84"/>
      <c r="HR60" s="84"/>
      <c r="HS60" s="84"/>
      <c r="HT60" s="84"/>
      <c r="HU60" s="84"/>
      <c r="HV60" s="84"/>
      <c r="HW60" s="84"/>
      <c r="HX60" s="84"/>
      <c r="HY60" s="84"/>
      <c r="HZ60" s="84"/>
      <c r="IA60" s="84"/>
      <c r="IB60" s="84"/>
      <c r="IC60" s="84"/>
      <c r="ID60" s="84"/>
      <c r="IE60" s="84"/>
      <c r="IF60" s="84"/>
      <c r="IG60" s="84"/>
      <c r="IH60" s="84"/>
      <c r="II60" s="84"/>
      <c r="IJ60" s="84"/>
      <c r="IK60" s="84"/>
      <c r="IL60" s="84"/>
      <c r="IM60" s="84"/>
      <c r="IN60" s="84"/>
      <c r="IO60" s="84"/>
      <c r="IP60" s="84"/>
      <c r="IQ60" s="84"/>
      <c r="IR60" s="84"/>
      <c r="IS60" s="84"/>
      <c r="IT60" s="84"/>
      <c r="IU60" s="84"/>
      <c r="IV60" s="84"/>
      <c r="IW60" s="84"/>
      <c r="IX60" s="84"/>
      <c r="IY60" s="84"/>
      <c r="IZ60" s="84"/>
      <c r="JA60" s="84"/>
      <c r="JB60" s="84"/>
      <c r="JC60" s="84"/>
      <c r="JD60" s="84"/>
      <c r="JE60" s="84"/>
      <c r="JF60" s="84"/>
      <c r="JG60" s="84"/>
    </row>
    <row r="61" spans="1:267" s="16" customFormat="1" ht="45" customHeight="1" x14ac:dyDescent="0.3">
      <c r="A61" s="61">
        <v>65</v>
      </c>
      <c r="B61" s="2"/>
      <c r="C61" s="62" t="s">
        <v>195</v>
      </c>
      <c r="D61" s="124" t="s">
        <v>69</v>
      </c>
      <c r="E61" s="124"/>
      <c r="F61" s="63">
        <v>80</v>
      </c>
      <c r="G61" s="60">
        <f t="shared" si="3"/>
        <v>0</v>
      </c>
      <c r="H61" s="16">
        <v>10</v>
      </c>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c r="CC61" s="84"/>
      <c r="CD61" s="84"/>
      <c r="CE61" s="84"/>
      <c r="CF61" s="84"/>
      <c r="CG61" s="84"/>
      <c r="CH61" s="84"/>
      <c r="CI61" s="84"/>
      <c r="CJ61" s="84"/>
      <c r="CK61" s="84"/>
      <c r="CL61" s="84"/>
      <c r="CM61" s="84"/>
      <c r="CN61" s="84"/>
      <c r="CO61" s="84"/>
      <c r="CP61" s="84"/>
      <c r="CQ61" s="84"/>
      <c r="CR61" s="84"/>
      <c r="CS61" s="84"/>
      <c r="CT61" s="84"/>
      <c r="CU61" s="84"/>
      <c r="CV61" s="84"/>
      <c r="CW61" s="84"/>
      <c r="CX61" s="84"/>
      <c r="CY61" s="84"/>
      <c r="CZ61" s="84"/>
      <c r="DA61" s="84"/>
      <c r="DB61" s="84"/>
      <c r="DC61" s="84"/>
      <c r="DD61" s="84"/>
      <c r="DE61" s="84"/>
      <c r="DF61" s="84"/>
      <c r="DG61" s="84"/>
      <c r="DH61" s="84"/>
      <c r="DI61" s="84"/>
      <c r="DJ61" s="84"/>
      <c r="DK61" s="84"/>
      <c r="DL61" s="84"/>
      <c r="DM61" s="84"/>
      <c r="DN61" s="84"/>
      <c r="DO61" s="84"/>
      <c r="DP61" s="84"/>
      <c r="DQ61" s="84"/>
      <c r="DR61" s="84"/>
      <c r="DS61" s="84"/>
      <c r="DT61" s="84"/>
      <c r="DU61" s="84"/>
      <c r="DV61" s="84"/>
      <c r="DW61" s="84"/>
      <c r="DX61" s="84"/>
      <c r="DY61" s="84"/>
      <c r="DZ61" s="84"/>
      <c r="EA61" s="84"/>
      <c r="EB61" s="84"/>
      <c r="EC61" s="84"/>
      <c r="ED61" s="84"/>
      <c r="EE61" s="84"/>
      <c r="EF61" s="84"/>
      <c r="EG61" s="84"/>
      <c r="EH61" s="84"/>
      <c r="EI61" s="84"/>
      <c r="EJ61" s="84"/>
      <c r="EK61" s="84"/>
      <c r="EL61" s="84"/>
      <c r="EM61" s="84"/>
      <c r="EN61" s="84"/>
      <c r="EO61" s="84"/>
      <c r="EP61" s="84"/>
      <c r="EQ61" s="84"/>
      <c r="ER61" s="84"/>
      <c r="ES61" s="84"/>
      <c r="ET61" s="84"/>
      <c r="EU61" s="84"/>
      <c r="EV61" s="84"/>
      <c r="EW61" s="84"/>
      <c r="EX61" s="84"/>
      <c r="EY61" s="84"/>
      <c r="EZ61" s="84"/>
      <c r="FA61" s="84"/>
      <c r="FB61" s="84"/>
      <c r="FC61" s="84"/>
      <c r="FD61" s="84"/>
      <c r="FE61" s="84"/>
      <c r="FF61" s="84"/>
      <c r="FG61" s="84"/>
      <c r="FH61" s="84"/>
      <c r="FI61" s="84"/>
      <c r="FJ61" s="84"/>
      <c r="FK61" s="84"/>
      <c r="FL61" s="84"/>
      <c r="FM61" s="84"/>
      <c r="FN61" s="84"/>
      <c r="FO61" s="84"/>
      <c r="FP61" s="84"/>
      <c r="FQ61" s="84"/>
      <c r="FR61" s="84"/>
      <c r="FS61" s="84"/>
      <c r="FT61" s="84"/>
      <c r="FU61" s="84"/>
      <c r="FV61" s="84"/>
      <c r="FW61" s="84"/>
      <c r="FX61" s="84"/>
      <c r="FY61" s="84"/>
      <c r="FZ61" s="84"/>
      <c r="GA61" s="84"/>
      <c r="GB61" s="84"/>
      <c r="GC61" s="84"/>
      <c r="GD61" s="84"/>
      <c r="GE61" s="84"/>
      <c r="GF61" s="84"/>
      <c r="GG61" s="84"/>
      <c r="GH61" s="84"/>
      <c r="GI61" s="84"/>
      <c r="GJ61" s="84"/>
      <c r="GK61" s="84"/>
      <c r="GL61" s="84"/>
      <c r="GM61" s="84"/>
      <c r="GN61" s="84"/>
      <c r="GO61" s="84"/>
      <c r="GP61" s="84"/>
      <c r="GQ61" s="84"/>
      <c r="GR61" s="84"/>
      <c r="GS61" s="84"/>
      <c r="GT61" s="84"/>
      <c r="GU61" s="84"/>
      <c r="GV61" s="84"/>
      <c r="GW61" s="84"/>
      <c r="GX61" s="84"/>
      <c r="GY61" s="84"/>
      <c r="GZ61" s="84"/>
      <c r="HA61" s="84"/>
      <c r="HB61" s="84"/>
      <c r="HC61" s="84"/>
      <c r="HD61" s="84"/>
      <c r="HE61" s="84"/>
      <c r="HF61" s="84"/>
      <c r="HG61" s="84"/>
      <c r="HH61" s="84"/>
      <c r="HI61" s="84"/>
      <c r="HJ61" s="84"/>
      <c r="HK61" s="84"/>
      <c r="HL61" s="84"/>
      <c r="HM61" s="84"/>
      <c r="HN61" s="84"/>
      <c r="HO61" s="84"/>
      <c r="HP61" s="84"/>
      <c r="HQ61" s="84"/>
      <c r="HR61" s="84"/>
      <c r="HS61" s="84"/>
      <c r="HT61" s="84"/>
      <c r="HU61" s="84"/>
      <c r="HV61" s="84"/>
      <c r="HW61" s="84"/>
      <c r="HX61" s="84"/>
      <c r="HY61" s="84"/>
      <c r="HZ61" s="84"/>
      <c r="IA61" s="84"/>
      <c r="IB61" s="84"/>
      <c r="IC61" s="84"/>
      <c r="ID61" s="84"/>
      <c r="IE61" s="84"/>
      <c r="IF61" s="84"/>
      <c r="IG61" s="84"/>
      <c r="IH61" s="84"/>
      <c r="II61" s="84"/>
      <c r="IJ61" s="84"/>
      <c r="IK61" s="84"/>
      <c r="IL61" s="84"/>
      <c r="IM61" s="84"/>
      <c r="IN61" s="84"/>
      <c r="IO61" s="84"/>
      <c r="IP61" s="84"/>
      <c r="IQ61" s="84"/>
      <c r="IR61" s="84"/>
      <c r="IS61" s="84"/>
      <c r="IT61" s="84"/>
      <c r="IU61" s="84"/>
      <c r="IV61" s="84"/>
      <c r="IW61" s="84"/>
      <c r="IX61" s="84"/>
      <c r="IY61" s="84"/>
      <c r="IZ61" s="84"/>
      <c r="JA61" s="84"/>
      <c r="JB61" s="84"/>
      <c r="JC61" s="84"/>
      <c r="JD61" s="84"/>
      <c r="JE61" s="84"/>
      <c r="JF61" s="84"/>
      <c r="JG61" s="84"/>
    </row>
    <row r="62" spans="1:267" s="16" customFormat="1" ht="45" customHeight="1" x14ac:dyDescent="0.3">
      <c r="A62" s="61">
        <v>66</v>
      </c>
      <c r="B62" s="3"/>
      <c r="C62" s="59" t="s">
        <v>70</v>
      </c>
      <c r="D62" s="105" t="s">
        <v>71</v>
      </c>
      <c r="E62" s="105"/>
      <c r="F62" s="9">
        <v>85</v>
      </c>
      <c r="G62" s="60">
        <f t="shared" ref="G62" si="4">F62*B62</f>
        <v>0</v>
      </c>
      <c r="H62" s="16">
        <v>10</v>
      </c>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c r="EO62" s="84"/>
      <c r="EP62" s="84"/>
      <c r="EQ62" s="84"/>
      <c r="ER62" s="84"/>
      <c r="ES62" s="84"/>
      <c r="ET62" s="84"/>
      <c r="EU62" s="84"/>
      <c r="EV62" s="84"/>
      <c r="EW62" s="84"/>
      <c r="EX62" s="84"/>
      <c r="EY62" s="84"/>
      <c r="EZ62" s="84"/>
      <c r="FA62" s="84"/>
      <c r="FB62" s="84"/>
      <c r="FC62" s="84"/>
      <c r="FD62" s="84"/>
      <c r="FE62" s="84"/>
      <c r="FF62" s="84"/>
      <c r="FG62" s="84"/>
      <c r="FH62" s="84"/>
      <c r="FI62" s="84"/>
      <c r="FJ62" s="84"/>
      <c r="FK62" s="84"/>
      <c r="FL62" s="84"/>
      <c r="FM62" s="84"/>
      <c r="FN62" s="84"/>
      <c r="FO62" s="84"/>
      <c r="FP62" s="84"/>
      <c r="FQ62" s="84"/>
      <c r="FR62" s="84"/>
      <c r="FS62" s="84"/>
      <c r="FT62" s="84"/>
      <c r="FU62" s="84"/>
      <c r="FV62" s="84"/>
      <c r="FW62" s="84"/>
      <c r="FX62" s="84"/>
      <c r="FY62" s="84"/>
      <c r="FZ62" s="84"/>
      <c r="GA62" s="84"/>
      <c r="GB62" s="84"/>
      <c r="GC62" s="84"/>
      <c r="GD62" s="84"/>
      <c r="GE62" s="84"/>
      <c r="GF62" s="84"/>
      <c r="GG62" s="84"/>
      <c r="GH62" s="84"/>
      <c r="GI62" s="84"/>
      <c r="GJ62" s="84"/>
      <c r="GK62" s="84"/>
      <c r="GL62" s="84"/>
      <c r="GM62" s="84"/>
      <c r="GN62" s="84"/>
      <c r="GO62" s="84"/>
      <c r="GP62" s="84"/>
      <c r="GQ62" s="84"/>
      <c r="GR62" s="84"/>
      <c r="GS62" s="84"/>
      <c r="GT62" s="84"/>
      <c r="GU62" s="84"/>
      <c r="GV62" s="84"/>
      <c r="GW62" s="84"/>
      <c r="GX62" s="84"/>
      <c r="GY62" s="84"/>
      <c r="GZ62" s="84"/>
      <c r="HA62" s="84"/>
      <c r="HB62" s="84"/>
      <c r="HC62" s="84"/>
      <c r="HD62" s="84"/>
      <c r="HE62" s="84"/>
      <c r="HF62" s="84"/>
      <c r="HG62" s="84"/>
      <c r="HH62" s="84"/>
      <c r="HI62" s="84"/>
      <c r="HJ62" s="84"/>
      <c r="HK62" s="84"/>
      <c r="HL62" s="84"/>
      <c r="HM62" s="84"/>
      <c r="HN62" s="84"/>
      <c r="HO62" s="84"/>
      <c r="HP62" s="84"/>
      <c r="HQ62" s="84"/>
      <c r="HR62" s="84"/>
      <c r="HS62" s="84"/>
      <c r="HT62" s="84"/>
      <c r="HU62" s="84"/>
      <c r="HV62" s="84"/>
      <c r="HW62" s="84"/>
      <c r="HX62" s="84"/>
      <c r="HY62" s="84"/>
      <c r="HZ62" s="84"/>
      <c r="IA62" s="84"/>
      <c r="IB62" s="84"/>
      <c r="IC62" s="84"/>
      <c r="ID62" s="84"/>
      <c r="IE62" s="84"/>
      <c r="IF62" s="84"/>
      <c r="IG62" s="84"/>
      <c r="IH62" s="84"/>
      <c r="II62" s="84"/>
      <c r="IJ62" s="84"/>
      <c r="IK62" s="84"/>
      <c r="IL62" s="84"/>
      <c r="IM62" s="84"/>
      <c r="IN62" s="84"/>
      <c r="IO62" s="84"/>
      <c r="IP62" s="84"/>
      <c r="IQ62" s="84"/>
      <c r="IR62" s="84"/>
      <c r="IS62" s="84"/>
      <c r="IT62" s="84"/>
      <c r="IU62" s="84"/>
      <c r="IV62" s="84"/>
      <c r="IW62" s="84"/>
      <c r="IX62" s="84"/>
      <c r="IY62" s="84"/>
      <c r="IZ62" s="84"/>
      <c r="JA62" s="84"/>
      <c r="JB62" s="84"/>
      <c r="JC62" s="84"/>
      <c r="JD62" s="84"/>
      <c r="JE62" s="84"/>
      <c r="JF62" s="84"/>
      <c r="JG62" s="84"/>
    </row>
    <row r="63" spans="1:267" s="16" customFormat="1" ht="49.95" customHeight="1" x14ac:dyDescent="0.3">
      <c r="A63" s="110" t="s">
        <v>72</v>
      </c>
      <c r="B63" s="111"/>
      <c r="C63" s="111"/>
      <c r="D63" s="111"/>
      <c r="E63" s="111"/>
      <c r="F63" s="111"/>
      <c r="G63" s="112"/>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c r="CC63" s="84"/>
      <c r="CD63" s="84"/>
      <c r="CE63" s="84"/>
      <c r="CF63" s="84"/>
      <c r="CG63" s="84"/>
      <c r="CH63" s="84"/>
      <c r="CI63" s="84"/>
      <c r="CJ63" s="84"/>
      <c r="CK63" s="84"/>
      <c r="CL63" s="84"/>
      <c r="CM63" s="84"/>
      <c r="CN63" s="84"/>
      <c r="CO63" s="84"/>
      <c r="CP63" s="84"/>
      <c r="CQ63" s="84"/>
      <c r="CR63" s="84"/>
      <c r="CS63" s="84"/>
      <c r="CT63" s="84"/>
      <c r="CU63" s="84"/>
      <c r="CV63" s="84"/>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X63" s="84"/>
      <c r="FY63" s="84"/>
      <c r="FZ63" s="84"/>
      <c r="GA63" s="84"/>
      <c r="GB63" s="84"/>
      <c r="GC63" s="84"/>
      <c r="GD63" s="84"/>
      <c r="GE63" s="84"/>
      <c r="GF63" s="84"/>
      <c r="GG63" s="84"/>
      <c r="GH63" s="84"/>
      <c r="GI63" s="84"/>
      <c r="GJ63" s="84"/>
      <c r="GK63" s="84"/>
      <c r="GL63" s="84"/>
      <c r="GM63" s="84"/>
      <c r="GN63" s="84"/>
      <c r="GO63" s="84"/>
      <c r="GP63" s="84"/>
      <c r="GQ63" s="84"/>
      <c r="GR63" s="84"/>
      <c r="GS63" s="84"/>
      <c r="GT63" s="84"/>
      <c r="GU63" s="84"/>
      <c r="GV63" s="84"/>
      <c r="GW63" s="84"/>
      <c r="GX63" s="84"/>
      <c r="GY63" s="84"/>
      <c r="GZ63" s="84"/>
      <c r="HA63" s="84"/>
      <c r="HB63" s="84"/>
      <c r="HC63" s="84"/>
      <c r="HD63" s="84"/>
      <c r="HE63" s="84"/>
      <c r="HF63" s="84"/>
      <c r="HG63" s="84"/>
      <c r="HH63" s="84"/>
      <c r="HI63" s="84"/>
      <c r="HJ63" s="84"/>
      <c r="HK63" s="84"/>
      <c r="HL63" s="84"/>
      <c r="HM63" s="84"/>
      <c r="HN63" s="84"/>
      <c r="HO63" s="84"/>
      <c r="HP63" s="84"/>
      <c r="HQ63" s="84"/>
      <c r="HR63" s="84"/>
      <c r="HS63" s="84"/>
      <c r="HT63" s="84"/>
      <c r="HU63" s="84"/>
      <c r="HV63" s="84"/>
      <c r="HW63" s="84"/>
      <c r="HX63" s="84"/>
      <c r="HY63" s="84"/>
      <c r="HZ63" s="84"/>
      <c r="IA63" s="84"/>
      <c r="IB63" s="84"/>
      <c r="IC63" s="84"/>
      <c r="ID63" s="84"/>
      <c r="IE63" s="84"/>
      <c r="IF63" s="84"/>
      <c r="IG63" s="84"/>
      <c r="IH63" s="84"/>
      <c r="II63" s="84"/>
      <c r="IJ63" s="84"/>
      <c r="IK63" s="84"/>
      <c r="IL63" s="84"/>
      <c r="IM63" s="84"/>
      <c r="IN63" s="84"/>
      <c r="IO63" s="84"/>
      <c r="IP63" s="84"/>
      <c r="IQ63" s="84"/>
      <c r="IR63" s="84"/>
      <c r="IS63" s="84"/>
      <c r="IT63" s="84"/>
      <c r="IU63" s="84"/>
      <c r="IV63" s="84"/>
      <c r="IW63" s="84"/>
      <c r="IX63" s="84"/>
      <c r="IY63" s="84"/>
      <c r="IZ63" s="84"/>
      <c r="JA63" s="84"/>
      <c r="JB63" s="84"/>
      <c r="JC63" s="84"/>
      <c r="JD63" s="84"/>
      <c r="JE63" s="84"/>
      <c r="JF63" s="84"/>
      <c r="JG63" s="84"/>
    </row>
    <row r="64" spans="1:267" s="16" customFormat="1" ht="45" customHeight="1" x14ac:dyDescent="0.3">
      <c r="A64" s="61">
        <v>67</v>
      </c>
      <c r="B64" s="3"/>
      <c r="C64" s="59" t="s">
        <v>73</v>
      </c>
      <c r="D64" s="105" t="s">
        <v>74</v>
      </c>
      <c r="E64" s="105"/>
      <c r="F64" s="9">
        <v>65</v>
      </c>
      <c r="G64" s="60">
        <f>F64*B64</f>
        <v>0</v>
      </c>
      <c r="H64" s="16">
        <v>10</v>
      </c>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X64" s="84"/>
      <c r="FY64" s="84"/>
      <c r="FZ64" s="84"/>
      <c r="GA64" s="84"/>
      <c r="GB64" s="84"/>
      <c r="GC64" s="84"/>
      <c r="GD64" s="84"/>
      <c r="GE64" s="84"/>
      <c r="GF64" s="84"/>
      <c r="GG64" s="84"/>
      <c r="GH64" s="84"/>
      <c r="GI64" s="84"/>
      <c r="GJ64" s="84"/>
      <c r="GK64" s="84"/>
      <c r="GL64" s="84"/>
      <c r="GM64" s="84"/>
      <c r="GN64" s="84"/>
      <c r="GO64" s="84"/>
      <c r="GP64" s="84"/>
      <c r="GQ64" s="84"/>
      <c r="GR64" s="84"/>
      <c r="GS64" s="84"/>
      <c r="GT64" s="84"/>
      <c r="GU64" s="84"/>
      <c r="GV64" s="84"/>
      <c r="GW64" s="84"/>
      <c r="GX64" s="84"/>
      <c r="GY64" s="84"/>
      <c r="GZ64" s="84"/>
      <c r="HA64" s="84"/>
      <c r="HB64" s="84"/>
      <c r="HC64" s="84"/>
      <c r="HD64" s="84"/>
      <c r="HE64" s="84"/>
      <c r="HF64" s="84"/>
      <c r="HG64" s="84"/>
      <c r="HH64" s="84"/>
      <c r="HI64" s="84"/>
      <c r="HJ64" s="84"/>
      <c r="HK64" s="84"/>
      <c r="HL64" s="84"/>
      <c r="HM64" s="84"/>
      <c r="HN64" s="84"/>
      <c r="HO64" s="84"/>
      <c r="HP64" s="84"/>
      <c r="HQ64" s="84"/>
      <c r="HR64" s="84"/>
      <c r="HS64" s="84"/>
      <c r="HT64" s="84"/>
      <c r="HU64" s="84"/>
      <c r="HV64" s="84"/>
      <c r="HW64" s="84"/>
      <c r="HX64" s="84"/>
      <c r="HY64" s="84"/>
      <c r="HZ64" s="84"/>
      <c r="IA64" s="84"/>
      <c r="IB64" s="84"/>
      <c r="IC64" s="84"/>
      <c r="ID64" s="84"/>
      <c r="IE64" s="84"/>
      <c r="IF64" s="84"/>
      <c r="IG64" s="84"/>
      <c r="IH64" s="84"/>
      <c r="II64" s="84"/>
      <c r="IJ64" s="84"/>
      <c r="IK64" s="84"/>
      <c r="IL64" s="84"/>
      <c r="IM64" s="84"/>
      <c r="IN64" s="84"/>
      <c r="IO64" s="84"/>
      <c r="IP64" s="84"/>
      <c r="IQ64" s="84"/>
      <c r="IR64" s="84"/>
      <c r="IS64" s="84"/>
      <c r="IT64" s="84"/>
      <c r="IU64" s="84"/>
      <c r="IV64" s="84"/>
      <c r="IW64" s="84"/>
      <c r="IX64" s="84"/>
      <c r="IY64" s="84"/>
      <c r="IZ64" s="84"/>
      <c r="JA64" s="84"/>
      <c r="JB64" s="84"/>
      <c r="JC64" s="84"/>
      <c r="JD64" s="84"/>
      <c r="JE64" s="84"/>
      <c r="JF64" s="84"/>
      <c r="JG64" s="84"/>
    </row>
    <row r="65" spans="1:267" s="16" customFormat="1" ht="45" customHeight="1" x14ac:dyDescent="0.3">
      <c r="A65" s="61">
        <v>70</v>
      </c>
      <c r="B65" s="5"/>
      <c r="C65" s="59" t="s">
        <v>75</v>
      </c>
      <c r="D65" s="105" t="s">
        <v>76</v>
      </c>
      <c r="E65" s="105"/>
      <c r="F65" s="9">
        <v>68</v>
      </c>
      <c r="G65" s="60">
        <f>F65*B65</f>
        <v>0</v>
      </c>
      <c r="H65" s="16">
        <v>10</v>
      </c>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X65" s="84"/>
      <c r="FY65" s="84"/>
      <c r="FZ65" s="84"/>
      <c r="GA65" s="84"/>
      <c r="GB65" s="84"/>
      <c r="GC65" s="84"/>
      <c r="GD65" s="84"/>
      <c r="GE65" s="84"/>
      <c r="GF65" s="84"/>
      <c r="GG65" s="84"/>
      <c r="GH65" s="84"/>
      <c r="GI65" s="84"/>
      <c r="GJ65" s="84"/>
      <c r="GK65" s="84"/>
      <c r="GL65" s="84"/>
      <c r="GM65" s="84"/>
      <c r="GN65" s="84"/>
      <c r="GO65" s="84"/>
      <c r="GP65" s="84"/>
      <c r="GQ65" s="84"/>
      <c r="GR65" s="84"/>
      <c r="GS65" s="84"/>
      <c r="GT65" s="84"/>
      <c r="GU65" s="84"/>
      <c r="GV65" s="84"/>
      <c r="GW65" s="84"/>
      <c r="GX65" s="84"/>
      <c r="GY65" s="84"/>
      <c r="GZ65" s="84"/>
      <c r="HA65" s="84"/>
      <c r="HB65" s="84"/>
      <c r="HC65" s="84"/>
      <c r="HD65" s="84"/>
      <c r="HE65" s="84"/>
      <c r="HF65" s="84"/>
      <c r="HG65" s="84"/>
      <c r="HH65" s="84"/>
      <c r="HI65" s="84"/>
      <c r="HJ65" s="84"/>
      <c r="HK65" s="84"/>
      <c r="HL65" s="84"/>
      <c r="HM65" s="84"/>
      <c r="HN65" s="84"/>
      <c r="HO65" s="84"/>
      <c r="HP65" s="84"/>
      <c r="HQ65" s="84"/>
      <c r="HR65" s="84"/>
      <c r="HS65" s="84"/>
      <c r="HT65" s="84"/>
      <c r="HU65" s="84"/>
      <c r="HV65" s="84"/>
      <c r="HW65" s="84"/>
      <c r="HX65" s="84"/>
      <c r="HY65" s="84"/>
      <c r="HZ65" s="84"/>
      <c r="IA65" s="84"/>
      <c r="IB65" s="84"/>
      <c r="IC65" s="84"/>
      <c r="ID65" s="84"/>
      <c r="IE65" s="84"/>
      <c r="IF65" s="84"/>
      <c r="IG65" s="84"/>
      <c r="IH65" s="84"/>
      <c r="II65" s="84"/>
      <c r="IJ65" s="84"/>
      <c r="IK65" s="84"/>
      <c r="IL65" s="84"/>
      <c r="IM65" s="84"/>
      <c r="IN65" s="84"/>
      <c r="IO65" s="84"/>
      <c r="IP65" s="84"/>
      <c r="IQ65" s="84"/>
      <c r="IR65" s="84"/>
      <c r="IS65" s="84"/>
      <c r="IT65" s="84"/>
      <c r="IU65" s="84"/>
      <c r="IV65" s="84"/>
      <c r="IW65" s="84"/>
      <c r="IX65" s="84"/>
      <c r="IY65" s="84"/>
      <c r="IZ65" s="84"/>
      <c r="JA65" s="84"/>
      <c r="JB65" s="84"/>
      <c r="JC65" s="84"/>
      <c r="JD65" s="84"/>
      <c r="JE65" s="84"/>
      <c r="JF65" s="84"/>
      <c r="JG65" s="84"/>
    </row>
    <row r="66" spans="1:267" s="16" customFormat="1" ht="49.95" customHeight="1" x14ac:dyDescent="0.3">
      <c r="A66" s="131" t="s">
        <v>77</v>
      </c>
      <c r="B66" s="132"/>
      <c r="C66" s="132"/>
      <c r="D66" s="132"/>
      <c r="E66" s="132"/>
      <c r="F66" s="132"/>
      <c r="G66" s="133"/>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row>
    <row r="67" spans="1:267" s="16" customFormat="1" ht="49.95" customHeight="1" x14ac:dyDescent="0.3">
      <c r="A67" s="110" t="s">
        <v>78</v>
      </c>
      <c r="B67" s="111"/>
      <c r="C67" s="111"/>
      <c r="D67" s="111"/>
      <c r="E67" s="111"/>
      <c r="F67" s="111"/>
      <c r="G67" s="112"/>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4"/>
      <c r="FF67" s="84"/>
      <c r="FG67" s="84"/>
      <c r="FH67" s="84"/>
      <c r="FI67" s="84"/>
      <c r="FJ67" s="84"/>
      <c r="FK67" s="84"/>
      <c r="FL67" s="84"/>
      <c r="FM67" s="84"/>
      <c r="FN67" s="84"/>
      <c r="FO67" s="84"/>
      <c r="FP67" s="84"/>
      <c r="FQ67" s="84"/>
      <c r="FR67" s="84"/>
      <c r="FS67" s="84"/>
      <c r="FT67" s="84"/>
      <c r="FU67" s="84"/>
      <c r="FV67" s="84"/>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row>
    <row r="68" spans="1:267" s="16" customFormat="1" ht="45" customHeight="1" x14ac:dyDescent="0.3">
      <c r="A68" s="61">
        <v>50</v>
      </c>
      <c r="B68" s="3"/>
      <c r="C68" s="59" t="s">
        <v>159</v>
      </c>
      <c r="D68" s="105" t="s">
        <v>160</v>
      </c>
      <c r="E68" s="105"/>
      <c r="F68" s="9">
        <v>42</v>
      </c>
      <c r="G68" s="64">
        <f>F68*B68</f>
        <v>0</v>
      </c>
      <c r="H68" s="16">
        <v>20</v>
      </c>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4"/>
      <c r="FF68" s="84"/>
      <c r="FG68" s="84"/>
      <c r="FH68" s="84"/>
      <c r="FI68" s="84"/>
      <c r="FJ68" s="84"/>
      <c r="FK68" s="84"/>
      <c r="FL68" s="84"/>
      <c r="FM68" s="84"/>
      <c r="FN68" s="84"/>
      <c r="FO68" s="84"/>
      <c r="FP68" s="84"/>
      <c r="FQ68" s="84"/>
      <c r="FR68" s="84"/>
      <c r="FS68" s="84"/>
      <c r="FT68" s="84"/>
      <c r="FU68" s="84"/>
      <c r="FV68" s="84"/>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row>
    <row r="69" spans="1:267" s="16" customFormat="1" ht="45" customHeight="1" x14ac:dyDescent="0.3">
      <c r="A69" s="61">
        <v>142</v>
      </c>
      <c r="B69" s="3"/>
      <c r="C69" s="59" t="s">
        <v>79</v>
      </c>
      <c r="D69" s="105" t="s">
        <v>80</v>
      </c>
      <c r="E69" s="105"/>
      <c r="F69" s="9">
        <v>72</v>
      </c>
      <c r="G69" s="64">
        <f>F69*B69</f>
        <v>0</v>
      </c>
      <c r="H69" s="16">
        <v>20</v>
      </c>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4"/>
      <c r="FF69" s="84"/>
      <c r="FG69" s="84"/>
      <c r="FH69" s="84"/>
      <c r="FI69" s="84"/>
      <c r="FJ69" s="84"/>
      <c r="FK69" s="84"/>
      <c r="FL69" s="84"/>
      <c r="FM69" s="84"/>
      <c r="FN69" s="84"/>
      <c r="FO69" s="84"/>
      <c r="FP69" s="84"/>
      <c r="FQ69" s="84"/>
      <c r="FR69" s="84"/>
      <c r="FS69" s="84"/>
      <c r="FT69" s="84"/>
      <c r="FU69" s="84"/>
      <c r="FV69" s="84"/>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row>
    <row r="70" spans="1:267" s="16" customFormat="1" ht="45" customHeight="1" x14ac:dyDescent="0.3">
      <c r="A70" s="61">
        <v>143</v>
      </c>
      <c r="B70" s="3"/>
      <c r="C70" s="59" t="s">
        <v>81</v>
      </c>
      <c r="D70" s="105" t="s">
        <v>82</v>
      </c>
      <c r="E70" s="105"/>
      <c r="F70" s="9">
        <v>72</v>
      </c>
      <c r="G70" s="64">
        <f>F70*B70</f>
        <v>0</v>
      </c>
      <c r="H70" s="16">
        <v>20</v>
      </c>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4"/>
      <c r="FF70" s="84"/>
      <c r="FG70" s="84"/>
      <c r="FH70" s="84"/>
      <c r="FI70" s="84"/>
      <c r="FJ70" s="84"/>
      <c r="FK70" s="84"/>
      <c r="FL70" s="84"/>
      <c r="FM70" s="84"/>
      <c r="FN70" s="84"/>
      <c r="FO70" s="84"/>
      <c r="FP70" s="84"/>
      <c r="FQ70" s="84"/>
      <c r="FR70" s="84"/>
      <c r="FS70" s="84"/>
      <c r="FT70" s="84"/>
      <c r="FU70" s="84"/>
      <c r="FV70" s="84"/>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row>
    <row r="71" spans="1:267" s="16" customFormat="1" ht="49.95" customHeight="1" x14ac:dyDescent="0.3">
      <c r="A71" s="110" t="s">
        <v>83</v>
      </c>
      <c r="B71" s="111"/>
      <c r="C71" s="111"/>
      <c r="D71" s="111"/>
      <c r="E71" s="111"/>
      <c r="F71" s="111"/>
      <c r="G71" s="112"/>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4"/>
      <c r="FF71" s="84"/>
      <c r="FG71" s="84"/>
      <c r="FH71" s="84"/>
      <c r="FI71" s="84"/>
      <c r="FJ71" s="84"/>
      <c r="FK71" s="84"/>
      <c r="FL71" s="84"/>
      <c r="FM71" s="84"/>
      <c r="FN71" s="84"/>
      <c r="FO71" s="84"/>
      <c r="FP71" s="84"/>
      <c r="FQ71" s="84"/>
      <c r="FR71" s="84"/>
      <c r="FS71" s="84"/>
      <c r="FT71" s="84"/>
      <c r="FU71" s="84"/>
      <c r="FV71" s="84"/>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row>
    <row r="72" spans="1:267" s="16" customFormat="1" ht="45" customHeight="1" x14ac:dyDescent="0.3">
      <c r="A72" s="61">
        <v>43</v>
      </c>
      <c r="B72" s="2"/>
      <c r="C72" s="62" t="s">
        <v>196</v>
      </c>
      <c r="D72" s="124" t="s">
        <v>84</v>
      </c>
      <c r="E72" s="124"/>
      <c r="F72" s="63">
        <v>14</v>
      </c>
      <c r="G72" s="60">
        <f>F72*B72</f>
        <v>0</v>
      </c>
      <c r="H72" s="16">
        <v>20</v>
      </c>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row>
    <row r="73" spans="1:267" s="16" customFormat="1" ht="45" customHeight="1" x14ac:dyDescent="0.3">
      <c r="A73" s="61">
        <v>44</v>
      </c>
      <c r="B73" s="2"/>
      <c r="C73" s="62" t="s">
        <v>214</v>
      </c>
      <c r="D73" s="103" t="s">
        <v>85</v>
      </c>
      <c r="E73" s="104"/>
      <c r="F73" s="63">
        <v>25</v>
      </c>
      <c r="G73" s="60">
        <f>F73*B73</f>
        <v>0</v>
      </c>
      <c r="H73" s="16">
        <v>20</v>
      </c>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row>
    <row r="74" spans="1:267" s="16" customFormat="1" ht="45" customHeight="1" x14ac:dyDescent="0.3">
      <c r="A74" s="61">
        <v>40</v>
      </c>
      <c r="B74" s="3"/>
      <c r="C74" s="59" t="s">
        <v>197</v>
      </c>
      <c r="D74" s="105" t="s">
        <v>158</v>
      </c>
      <c r="E74" s="105"/>
      <c r="F74" s="9">
        <v>10.5</v>
      </c>
      <c r="G74" s="60">
        <f>F74*B74</f>
        <v>0</v>
      </c>
      <c r="H74" s="16">
        <v>20</v>
      </c>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row>
    <row r="75" spans="1:267" s="16" customFormat="1" ht="45" customHeight="1" x14ac:dyDescent="0.3">
      <c r="A75" s="61">
        <v>41</v>
      </c>
      <c r="B75" s="4"/>
      <c r="C75" s="67" t="s">
        <v>198</v>
      </c>
      <c r="D75" s="103" t="s">
        <v>86</v>
      </c>
      <c r="E75" s="104"/>
      <c r="F75" s="68">
        <v>12.9</v>
      </c>
      <c r="G75" s="60">
        <f>F75*B75</f>
        <v>0</v>
      </c>
      <c r="H75" s="16">
        <v>20</v>
      </c>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row>
    <row r="76" spans="1:267" s="16" customFormat="1" ht="45" customHeight="1" x14ac:dyDescent="0.3">
      <c r="A76" s="61">
        <v>42</v>
      </c>
      <c r="B76" s="4"/>
      <c r="C76" s="67" t="s">
        <v>199</v>
      </c>
      <c r="D76" s="106" t="s">
        <v>87</v>
      </c>
      <c r="E76" s="106"/>
      <c r="F76" s="68">
        <v>10.5</v>
      </c>
      <c r="G76" s="60">
        <f>F76*B76</f>
        <v>0</v>
      </c>
      <c r="H76" s="16">
        <v>20</v>
      </c>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4"/>
      <c r="FF76" s="84"/>
      <c r="FG76" s="84"/>
      <c r="FH76" s="84"/>
      <c r="FI76" s="84"/>
      <c r="FJ76" s="84"/>
      <c r="FK76" s="84"/>
      <c r="FL76" s="84"/>
      <c r="FM76" s="84"/>
      <c r="FN76" s="84"/>
      <c r="FO76" s="84"/>
      <c r="FP76" s="84"/>
      <c r="FQ76" s="84"/>
      <c r="FR76" s="84"/>
      <c r="FS76" s="84"/>
      <c r="FT76" s="84"/>
      <c r="FU76" s="84"/>
      <c r="FV76" s="84"/>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row>
    <row r="77" spans="1:267" s="16" customFormat="1" ht="49.95" customHeight="1" x14ac:dyDescent="0.3">
      <c r="A77" s="142" t="s">
        <v>88</v>
      </c>
      <c r="B77" s="111"/>
      <c r="C77" s="111"/>
      <c r="D77" s="111"/>
      <c r="E77" s="111"/>
      <c r="F77" s="111"/>
      <c r="G77" s="112"/>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4"/>
      <c r="FF77" s="84"/>
      <c r="FG77" s="84"/>
      <c r="FH77" s="84"/>
      <c r="FI77" s="84"/>
      <c r="FJ77" s="84"/>
      <c r="FK77" s="84"/>
      <c r="FL77" s="84"/>
      <c r="FM77" s="84"/>
      <c r="FN77" s="84"/>
      <c r="FO77" s="84"/>
      <c r="FP77" s="84"/>
      <c r="FQ77" s="84"/>
      <c r="FR77" s="84"/>
      <c r="FS77" s="84"/>
      <c r="FT77" s="84"/>
      <c r="FU77" s="84"/>
      <c r="FV77" s="84"/>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row>
    <row r="78" spans="1:267" s="16" customFormat="1" ht="45" customHeight="1" x14ac:dyDescent="0.3">
      <c r="A78" s="61">
        <v>45</v>
      </c>
      <c r="B78" s="3"/>
      <c r="C78" s="59" t="s">
        <v>200</v>
      </c>
      <c r="D78" s="105" t="s">
        <v>89</v>
      </c>
      <c r="E78" s="105"/>
      <c r="F78" s="9">
        <v>27.9</v>
      </c>
      <c r="G78" s="60">
        <f>F78*B78</f>
        <v>0</v>
      </c>
      <c r="H78" s="16">
        <v>20</v>
      </c>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4"/>
      <c r="FF78" s="84"/>
      <c r="FG78" s="84"/>
      <c r="FH78" s="84"/>
      <c r="FI78" s="84"/>
      <c r="FJ78" s="84"/>
      <c r="FK78" s="84"/>
      <c r="FL78" s="84"/>
      <c r="FM78" s="84"/>
      <c r="FN78" s="84"/>
      <c r="FO78" s="84"/>
      <c r="FP78" s="84"/>
      <c r="FQ78" s="84"/>
      <c r="FR78" s="84"/>
      <c r="FS78" s="84"/>
      <c r="FT78" s="84"/>
      <c r="FU78" s="84"/>
      <c r="FV78" s="84"/>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row>
    <row r="79" spans="1:267" s="16" customFormat="1" ht="45" customHeight="1" x14ac:dyDescent="0.3">
      <c r="A79" s="61">
        <v>46</v>
      </c>
      <c r="B79" s="2"/>
      <c r="C79" s="62" t="s">
        <v>215</v>
      </c>
      <c r="D79" s="124" t="s">
        <v>90</v>
      </c>
      <c r="E79" s="124"/>
      <c r="F79" s="63">
        <v>39.5</v>
      </c>
      <c r="G79" s="60">
        <f>F79*B79</f>
        <v>0</v>
      </c>
      <c r="H79" s="16">
        <v>20</v>
      </c>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4"/>
      <c r="CC79" s="84"/>
      <c r="CD79" s="84"/>
      <c r="CE79" s="84"/>
      <c r="CF79" s="84"/>
      <c r="CG79" s="84"/>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4"/>
      <c r="DK79" s="84"/>
      <c r="DL79" s="84"/>
      <c r="DM79" s="84"/>
      <c r="DN79" s="84"/>
      <c r="DO79" s="84"/>
      <c r="DP79" s="84"/>
      <c r="DQ79" s="84"/>
      <c r="DR79" s="84"/>
      <c r="DS79" s="84"/>
      <c r="DT79" s="84"/>
      <c r="DU79" s="84"/>
      <c r="DV79" s="84"/>
      <c r="DW79" s="84"/>
      <c r="DX79" s="84"/>
      <c r="DY79" s="84"/>
      <c r="DZ79" s="84"/>
      <c r="EA79" s="84"/>
      <c r="EB79" s="84"/>
      <c r="EC79" s="84"/>
      <c r="ED79" s="84"/>
      <c r="EE79" s="84"/>
      <c r="EF79" s="84"/>
      <c r="EG79" s="84"/>
      <c r="EH79" s="84"/>
      <c r="EI79" s="84"/>
      <c r="EJ79" s="84"/>
      <c r="EK79" s="84"/>
      <c r="EL79" s="84"/>
      <c r="EM79" s="84"/>
      <c r="EN79" s="84"/>
      <c r="EO79" s="84"/>
      <c r="EP79" s="84"/>
      <c r="EQ79" s="84"/>
      <c r="ER79" s="84"/>
      <c r="ES79" s="84"/>
      <c r="ET79" s="84"/>
      <c r="EU79" s="84"/>
      <c r="EV79" s="84"/>
      <c r="EW79" s="84"/>
      <c r="EX79" s="84"/>
      <c r="EY79" s="84"/>
      <c r="EZ79" s="84"/>
      <c r="FA79" s="84"/>
      <c r="FB79" s="84"/>
      <c r="FC79" s="84"/>
      <c r="FD79" s="84"/>
      <c r="FE79" s="84"/>
      <c r="FF79" s="84"/>
      <c r="FG79" s="84"/>
      <c r="FH79" s="84"/>
      <c r="FI79" s="84"/>
      <c r="FJ79" s="84"/>
      <c r="FK79" s="84"/>
      <c r="FL79" s="84"/>
      <c r="FM79" s="84"/>
      <c r="FN79" s="84"/>
      <c r="FO79" s="84"/>
      <c r="FP79" s="84"/>
      <c r="FQ79" s="84"/>
      <c r="FR79" s="84"/>
      <c r="FS79" s="84"/>
      <c r="FT79" s="84"/>
      <c r="FU79" s="84"/>
      <c r="FV79" s="84"/>
      <c r="FW79" s="84"/>
      <c r="FX79" s="84"/>
      <c r="FY79" s="84"/>
      <c r="FZ79" s="84"/>
      <c r="GA79" s="84"/>
      <c r="GB79" s="84"/>
      <c r="GC79" s="84"/>
      <c r="GD79" s="84"/>
      <c r="GE79" s="84"/>
      <c r="GF79" s="84"/>
      <c r="GG79" s="84"/>
      <c r="GH79" s="84"/>
      <c r="GI79" s="84"/>
      <c r="GJ79" s="84"/>
      <c r="GK79" s="84"/>
      <c r="GL79" s="84"/>
      <c r="GM79" s="84"/>
      <c r="GN79" s="84"/>
      <c r="GO79" s="84"/>
      <c r="GP79" s="84"/>
      <c r="GQ79" s="84"/>
      <c r="GR79" s="84"/>
      <c r="GS79" s="84"/>
      <c r="GT79" s="84"/>
      <c r="GU79" s="84"/>
      <c r="GV79" s="84"/>
      <c r="GW79" s="84"/>
      <c r="GX79" s="84"/>
      <c r="GY79" s="84"/>
      <c r="GZ79" s="84"/>
      <c r="HA79" s="84"/>
      <c r="HB79" s="84"/>
      <c r="HC79" s="84"/>
      <c r="HD79" s="84"/>
      <c r="HE79" s="84"/>
      <c r="HF79" s="84"/>
      <c r="HG79" s="84"/>
      <c r="HH79" s="84"/>
      <c r="HI79" s="84"/>
      <c r="HJ79" s="84"/>
      <c r="HK79" s="84"/>
      <c r="HL79" s="84"/>
      <c r="HM79" s="84"/>
      <c r="HN79" s="84"/>
      <c r="HO79" s="84"/>
      <c r="HP79" s="84"/>
      <c r="HQ79" s="84"/>
      <c r="HR79" s="84"/>
      <c r="HS79" s="84"/>
      <c r="HT79" s="84"/>
      <c r="HU79" s="84"/>
      <c r="HV79" s="84"/>
      <c r="HW79" s="84"/>
      <c r="HX79" s="84"/>
      <c r="HY79" s="84"/>
      <c r="HZ79" s="84"/>
      <c r="IA79" s="84"/>
      <c r="IB79" s="84"/>
      <c r="IC79" s="84"/>
      <c r="ID79" s="84"/>
      <c r="IE79" s="84"/>
      <c r="IF79" s="84"/>
      <c r="IG79" s="84"/>
      <c r="IH79" s="84"/>
      <c r="II79" s="84"/>
      <c r="IJ79" s="84"/>
      <c r="IK79" s="84"/>
      <c r="IL79" s="84"/>
      <c r="IM79" s="84"/>
      <c r="IN79" s="84"/>
      <c r="IO79" s="84"/>
      <c r="IP79" s="84"/>
      <c r="IQ79" s="84"/>
      <c r="IR79" s="84"/>
      <c r="IS79" s="84"/>
      <c r="IT79" s="84"/>
      <c r="IU79" s="84"/>
      <c r="IV79" s="84"/>
      <c r="IW79" s="84"/>
      <c r="IX79" s="84"/>
      <c r="IY79" s="84"/>
      <c r="IZ79" s="84"/>
      <c r="JA79" s="84"/>
      <c r="JB79" s="84"/>
      <c r="JC79" s="84"/>
      <c r="JD79" s="84"/>
      <c r="JE79" s="84"/>
      <c r="JF79" s="84"/>
      <c r="JG79" s="84"/>
    </row>
    <row r="80" spans="1:267" s="16" customFormat="1" ht="49.95" customHeight="1" x14ac:dyDescent="0.3">
      <c r="A80" s="131" t="s">
        <v>91</v>
      </c>
      <c r="B80" s="132"/>
      <c r="C80" s="132"/>
      <c r="D80" s="132"/>
      <c r="E80" s="132"/>
      <c r="F80" s="132"/>
      <c r="G80" s="133"/>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84"/>
      <c r="CS80" s="84"/>
      <c r="CT80" s="84"/>
      <c r="CU80" s="84"/>
      <c r="CV80" s="84"/>
      <c r="CW80" s="84"/>
      <c r="CX80" s="84"/>
      <c r="CY80" s="84"/>
      <c r="CZ80" s="84"/>
      <c r="DA80" s="84"/>
      <c r="DB80" s="84"/>
      <c r="DC80" s="84"/>
      <c r="DD80" s="84"/>
      <c r="DE80" s="84"/>
      <c r="DF80" s="84"/>
      <c r="DG80" s="84"/>
      <c r="DH80" s="84"/>
      <c r="DI80" s="84"/>
      <c r="DJ80" s="84"/>
      <c r="DK80" s="84"/>
      <c r="DL80" s="84"/>
      <c r="DM80" s="84"/>
      <c r="DN80" s="84"/>
      <c r="DO80" s="84"/>
      <c r="DP80" s="84"/>
      <c r="DQ80" s="84"/>
      <c r="DR80" s="84"/>
      <c r="DS80" s="84"/>
      <c r="DT80" s="84"/>
      <c r="DU80" s="84"/>
      <c r="DV80" s="84"/>
      <c r="DW80" s="84"/>
      <c r="DX80" s="84"/>
      <c r="DY80" s="84"/>
      <c r="DZ80" s="84"/>
      <c r="EA80" s="84"/>
      <c r="EB80" s="84"/>
      <c r="EC80" s="84"/>
      <c r="ED80" s="84"/>
      <c r="EE80" s="84"/>
      <c r="EF80" s="84"/>
      <c r="EG80" s="84"/>
      <c r="EH80" s="84"/>
      <c r="EI80" s="84"/>
      <c r="EJ80" s="84"/>
      <c r="EK80" s="84"/>
      <c r="EL80" s="84"/>
      <c r="EM80" s="84"/>
      <c r="EN80" s="84"/>
      <c r="EO80" s="84"/>
      <c r="EP80" s="84"/>
      <c r="EQ80" s="84"/>
      <c r="ER80" s="84"/>
      <c r="ES80" s="84"/>
      <c r="ET80" s="84"/>
      <c r="EU80" s="84"/>
      <c r="EV80" s="84"/>
      <c r="EW80" s="84"/>
      <c r="EX80" s="84"/>
      <c r="EY80" s="84"/>
      <c r="EZ80" s="84"/>
      <c r="FA80" s="84"/>
      <c r="FB80" s="84"/>
      <c r="FC80" s="84"/>
      <c r="FD80" s="84"/>
      <c r="FE80" s="84"/>
      <c r="FF80" s="84"/>
      <c r="FG80" s="84"/>
      <c r="FH80" s="84"/>
      <c r="FI80" s="84"/>
      <c r="FJ80" s="84"/>
      <c r="FK80" s="84"/>
      <c r="FL80" s="84"/>
      <c r="FM80" s="84"/>
      <c r="FN80" s="84"/>
      <c r="FO80" s="84"/>
      <c r="FP80" s="84"/>
      <c r="FQ80" s="84"/>
      <c r="FR80" s="84"/>
      <c r="FS80" s="84"/>
      <c r="FT80" s="84"/>
      <c r="FU80" s="84"/>
      <c r="FV80" s="84"/>
      <c r="FW80" s="84"/>
      <c r="FX80" s="84"/>
      <c r="FY80" s="84"/>
      <c r="FZ80" s="84"/>
      <c r="GA80" s="84"/>
      <c r="GB80" s="84"/>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row>
    <row r="81" spans="1:267" s="16" customFormat="1" ht="49.95" customHeight="1" x14ac:dyDescent="0.3">
      <c r="A81" s="110" t="s">
        <v>92</v>
      </c>
      <c r="B81" s="111"/>
      <c r="C81" s="111"/>
      <c r="D81" s="111"/>
      <c r="E81" s="111"/>
      <c r="F81" s="111"/>
      <c r="G81" s="112"/>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84"/>
      <c r="CS81" s="84"/>
      <c r="CT81" s="84"/>
      <c r="CU81" s="84"/>
      <c r="CV81" s="84"/>
      <c r="CW81" s="84"/>
      <c r="CX81" s="84"/>
      <c r="CY81" s="84"/>
      <c r="CZ81" s="84"/>
      <c r="DA81" s="84"/>
      <c r="DB81" s="84"/>
      <c r="DC81" s="84"/>
      <c r="DD81" s="84"/>
      <c r="DE81" s="84"/>
      <c r="DF81" s="84"/>
      <c r="DG81" s="84"/>
      <c r="DH81" s="84"/>
      <c r="DI81" s="84"/>
      <c r="DJ81" s="84"/>
      <c r="DK81" s="84"/>
      <c r="DL81" s="84"/>
      <c r="DM81" s="84"/>
      <c r="DN81" s="84"/>
      <c r="DO81" s="84"/>
      <c r="DP81" s="84"/>
      <c r="DQ81" s="84"/>
      <c r="DR81" s="84"/>
      <c r="DS81" s="84"/>
      <c r="DT81" s="84"/>
      <c r="DU81" s="84"/>
      <c r="DV81" s="84"/>
      <c r="DW81" s="84"/>
      <c r="DX81" s="84"/>
      <c r="DY81" s="84"/>
      <c r="DZ81" s="84"/>
      <c r="EA81" s="84"/>
      <c r="EB81" s="84"/>
      <c r="EC81" s="84"/>
      <c r="ED81" s="84"/>
      <c r="EE81" s="84"/>
      <c r="EF81" s="84"/>
      <c r="EG81" s="84"/>
      <c r="EH81" s="84"/>
      <c r="EI81" s="84"/>
      <c r="EJ81" s="84"/>
      <c r="EK81" s="84"/>
      <c r="EL81" s="84"/>
      <c r="EM81" s="84"/>
      <c r="EN81" s="84"/>
      <c r="EO81" s="84"/>
      <c r="EP81" s="84"/>
      <c r="EQ81" s="84"/>
      <c r="ER81" s="84"/>
      <c r="ES81" s="84"/>
      <c r="ET81" s="84"/>
      <c r="EU81" s="84"/>
      <c r="EV81" s="84"/>
      <c r="EW81" s="84"/>
      <c r="EX81" s="84"/>
      <c r="EY81" s="84"/>
      <c r="EZ81" s="84"/>
      <c r="FA81" s="84"/>
      <c r="FB81" s="84"/>
      <c r="FC81" s="84"/>
      <c r="FD81" s="84"/>
      <c r="FE81" s="84"/>
      <c r="FF81" s="84"/>
      <c r="FG81" s="84"/>
      <c r="FH81" s="84"/>
      <c r="FI81" s="84"/>
      <c r="FJ81" s="84"/>
      <c r="FK81" s="84"/>
      <c r="FL81" s="84"/>
      <c r="FM81" s="84"/>
      <c r="FN81" s="84"/>
      <c r="FO81" s="84"/>
      <c r="FP81" s="84"/>
      <c r="FQ81" s="84"/>
      <c r="FR81" s="84"/>
      <c r="FS81" s="84"/>
      <c r="FT81" s="84"/>
      <c r="FU81" s="84"/>
      <c r="FV81" s="84"/>
      <c r="FW81" s="84"/>
      <c r="FX81" s="84"/>
      <c r="FY81" s="84"/>
      <c r="FZ81" s="84"/>
      <c r="GA81" s="84"/>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row>
    <row r="82" spans="1:267" s="16" customFormat="1" ht="45" customHeight="1" x14ac:dyDescent="0.3">
      <c r="A82" s="61">
        <v>32</v>
      </c>
      <c r="B82" s="3"/>
      <c r="C82" s="59" t="s">
        <v>201</v>
      </c>
      <c r="D82" s="105" t="s">
        <v>202</v>
      </c>
      <c r="E82" s="105"/>
      <c r="F82" s="9">
        <v>36</v>
      </c>
      <c r="G82" s="60">
        <f t="shared" ref="G82:G97" si="5">F82*B82</f>
        <v>0</v>
      </c>
      <c r="H82" s="16">
        <v>5.5</v>
      </c>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4"/>
      <c r="BR82" s="84"/>
      <c r="BS82" s="84"/>
      <c r="BT82" s="84"/>
      <c r="BU82" s="84"/>
      <c r="BV82" s="84"/>
      <c r="BW82" s="84"/>
      <c r="BX82" s="84"/>
      <c r="BY82" s="84"/>
      <c r="BZ82" s="84"/>
      <c r="CA82" s="84"/>
      <c r="CB82" s="84"/>
      <c r="CC82" s="84"/>
      <c r="CD82" s="84"/>
      <c r="CE82" s="84"/>
      <c r="CF82" s="84"/>
      <c r="CG82" s="84"/>
      <c r="CH82" s="84"/>
      <c r="CI82" s="84"/>
      <c r="CJ82" s="84"/>
      <c r="CK82" s="84"/>
      <c r="CL82" s="84"/>
      <c r="CM82" s="84"/>
      <c r="CN82" s="84"/>
      <c r="CO82" s="84"/>
      <c r="CP82" s="84"/>
      <c r="CQ82" s="84"/>
      <c r="CR82" s="84"/>
      <c r="CS82" s="84"/>
      <c r="CT82" s="84"/>
      <c r="CU82" s="84"/>
      <c r="CV82" s="84"/>
      <c r="CW82" s="84"/>
      <c r="CX82" s="84"/>
      <c r="CY82" s="84"/>
      <c r="CZ82" s="84"/>
      <c r="DA82" s="84"/>
      <c r="DB82" s="84"/>
      <c r="DC82" s="84"/>
      <c r="DD82" s="84"/>
      <c r="DE82" s="84"/>
      <c r="DF82" s="84"/>
      <c r="DG82" s="84"/>
      <c r="DH82" s="84"/>
      <c r="DI82" s="84"/>
      <c r="DJ82" s="84"/>
      <c r="DK82" s="84"/>
      <c r="DL82" s="84"/>
      <c r="DM82" s="84"/>
      <c r="DN82" s="84"/>
      <c r="DO82" s="84"/>
      <c r="DP82" s="84"/>
      <c r="DQ82" s="84"/>
      <c r="DR82" s="84"/>
      <c r="DS82" s="84"/>
      <c r="DT82" s="84"/>
      <c r="DU82" s="84"/>
      <c r="DV82" s="84"/>
      <c r="DW82" s="84"/>
      <c r="DX82" s="84"/>
      <c r="DY82" s="84"/>
      <c r="DZ82" s="84"/>
      <c r="EA82" s="84"/>
      <c r="EB82" s="84"/>
      <c r="EC82" s="84"/>
      <c r="ED82" s="84"/>
      <c r="EE82" s="84"/>
      <c r="EF82" s="84"/>
      <c r="EG82" s="84"/>
      <c r="EH82" s="84"/>
      <c r="EI82" s="84"/>
      <c r="EJ82" s="84"/>
      <c r="EK82" s="84"/>
      <c r="EL82" s="84"/>
      <c r="EM82" s="84"/>
      <c r="EN82" s="84"/>
      <c r="EO82" s="84"/>
      <c r="EP82" s="84"/>
      <c r="EQ82" s="84"/>
      <c r="ER82" s="84"/>
      <c r="ES82" s="84"/>
      <c r="ET82" s="84"/>
      <c r="EU82" s="84"/>
      <c r="EV82" s="84"/>
      <c r="EW82" s="84"/>
      <c r="EX82" s="84"/>
      <c r="EY82" s="84"/>
      <c r="EZ82" s="84"/>
      <c r="FA82" s="84"/>
      <c r="FB82" s="84"/>
      <c r="FC82" s="84"/>
      <c r="FD82" s="84"/>
      <c r="FE82" s="84"/>
      <c r="FF82" s="84"/>
      <c r="FG82" s="84"/>
      <c r="FH82" s="84"/>
      <c r="FI82" s="84"/>
      <c r="FJ82" s="84"/>
      <c r="FK82" s="84"/>
      <c r="FL82" s="84"/>
      <c r="FM82" s="84"/>
      <c r="FN82" s="84"/>
      <c r="FO82" s="84"/>
      <c r="FP82" s="84"/>
      <c r="FQ82" s="84"/>
      <c r="FR82" s="84"/>
      <c r="FS82" s="84"/>
      <c r="FT82" s="84"/>
      <c r="FU82" s="84"/>
      <c r="FV82" s="84"/>
      <c r="FW82" s="84"/>
      <c r="FX82" s="84"/>
      <c r="FY82" s="84"/>
      <c r="FZ82" s="84"/>
      <c r="GA82" s="84"/>
      <c r="GB82" s="84"/>
      <c r="GC82" s="84"/>
      <c r="GD82" s="84"/>
      <c r="GE82" s="84"/>
      <c r="GF82" s="84"/>
      <c r="GG82" s="84"/>
      <c r="GH82" s="84"/>
      <c r="GI82" s="84"/>
      <c r="GJ82" s="84"/>
      <c r="GK82" s="84"/>
      <c r="GL82" s="84"/>
      <c r="GM82" s="84"/>
      <c r="GN82" s="84"/>
      <c r="GO82" s="84"/>
      <c r="GP82" s="84"/>
      <c r="GQ82" s="84"/>
      <c r="GR82" s="84"/>
      <c r="GS82" s="84"/>
      <c r="GT82" s="84"/>
      <c r="GU82" s="84"/>
      <c r="GV82" s="84"/>
      <c r="GW82" s="84"/>
      <c r="GX82" s="84"/>
      <c r="GY82" s="84"/>
      <c r="GZ82" s="84"/>
      <c r="HA82" s="84"/>
      <c r="HB82" s="84"/>
      <c r="HC82" s="84"/>
      <c r="HD82" s="84"/>
      <c r="HE82" s="84"/>
      <c r="HF82" s="84"/>
      <c r="HG82" s="84"/>
      <c r="HH82" s="84"/>
      <c r="HI82" s="84"/>
      <c r="HJ82" s="84"/>
      <c r="HK82" s="84"/>
      <c r="HL82" s="84"/>
      <c r="HM82" s="84"/>
      <c r="HN82" s="84"/>
      <c r="HO82" s="84"/>
      <c r="HP82" s="84"/>
      <c r="HQ82" s="84"/>
      <c r="HR82" s="84"/>
      <c r="HS82" s="84"/>
      <c r="HT82" s="84"/>
      <c r="HU82" s="84"/>
      <c r="HV82" s="84"/>
      <c r="HW82" s="84"/>
      <c r="HX82" s="84"/>
      <c r="HY82" s="84"/>
      <c r="HZ82" s="84"/>
      <c r="IA82" s="84"/>
      <c r="IB82" s="84"/>
      <c r="IC82" s="84"/>
      <c r="ID82" s="84"/>
      <c r="IE82" s="84"/>
      <c r="IF82" s="84"/>
      <c r="IG82" s="84"/>
      <c r="IH82" s="84"/>
      <c r="II82" s="84"/>
      <c r="IJ82" s="84"/>
      <c r="IK82" s="84"/>
      <c r="IL82" s="84"/>
      <c r="IM82" s="84"/>
      <c r="IN82" s="84"/>
      <c r="IO82" s="84"/>
      <c r="IP82" s="84"/>
      <c r="IQ82" s="84"/>
      <c r="IR82" s="84"/>
      <c r="IS82" s="84"/>
      <c r="IT82" s="84"/>
      <c r="IU82" s="84"/>
      <c r="IV82" s="84"/>
      <c r="IW82" s="84"/>
      <c r="IX82" s="84"/>
      <c r="IY82" s="84"/>
      <c r="IZ82" s="84"/>
      <c r="JA82" s="84"/>
      <c r="JB82" s="84"/>
      <c r="JC82" s="84"/>
      <c r="JD82" s="84"/>
      <c r="JE82" s="84"/>
      <c r="JF82" s="84"/>
      <c r="JG82" s="84"/>
    </row>
    <row r="83" spans="1:267" s="16" customFormat="1" ht="45" customHeight="1" x14ac:dyDescent="0.3">
      <c r="A83" s="61">
        <v>31</v>
      </c>
      <c r="B83" s="2"/>
      <c r="C83" s="62" t="s">
        <v>152</v>
      </c>
      <c r="D83" s="124" t="s">
        <v>153</v>
      </c>
      <c r="E83" s="124"/>
      <c r="F83" s="63">
        <v>3</v>
      </c>
      <c r="G83" s="60">
        <f t="shared" si="5"/>
        <v>0</v>
      </c>
      <c r="H83" s="16">
        <v>5.5</v>
      </c>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4"/>
      <c r="BR83" s="84"/>
      <c r="BS83" s="84"/>
      <c r="BT83" s="84"/>
      <c r="BU83" s="84"/>
      <c r="BV83" s="84"/>
      <c r="BW83" s="84"/>
      <c r="BX83" s="84"/>
      <c r="BY83" s="84"/>
      <c r="BZ83" s="84"/>
      <c r="CA83" s="84"/>
      <c r="CB83" s="84"/>
      <c r="CC83" s="84"/>
      <c r="CD83" s="84"/>
      <c r="CE83" s="84"/>
      <c r="CF83" s="84"/>
      <c r="CG83" s="84"/>
      <c r="CH83" s="84"/>
      <c r="CI83" s="84"/>
      <c r="CJ83" s="84"/>
      <c r="CK83" s="84"/>
      <c r="CL83" s="84"/>
      <c r="CM83" s="84"/>
      <c r="CN83" s="84"/>
      <c r="CO83" s="84"/>
      <c r="CP83" s="84"/>
      <c r="CQ83" s="84"/>
      <c r="CR83" s="84"/>
      <c r="CS83" s="84"/>
      <c r="CT83" s="84"/>
      <c r="CU83" s="84"/>
      <c r="CV83" s="84"/>
      <c r="CW83" s="84"/>
      <c r="CX83" s="84"/>
      <c r="CY83" s="84"/>
      <c r="CZ83" s="84"/>
      <c r="DA83" s="84"/>
      <c r="DB83" s="84"/>
      <c r="DC83" s="84"/>
      <c r="DD83" s="84"/>
      <c r="DE83" s="84"/>
      <c r="DF83" s="84"/>
      <c r="DG83" s="84"/>
      <c r="DH83" s="84"/>
      <c r="DI83" s="84"/>
      <c r="DJ83" s="84"/>
      <c r="DK83" s="84"/>
      <c r="DL83" s="84"/>
      <c r="DM83" s="84"/>
      <c r="DN83" s="84"/>
      <c r="DO83" s="84"/>
      <c r="DP83" s="84"/>
      <c r="DQ83" s="84"/>
      <c r="DR83" s="84"/>
      <c r="DS83" s="84"/>
      <c r="DT83" s="84"/>
      <c r="DU83" s="84"/>
      <c r="DV83" s="84"/>
      <c r="DW83" s="84"/>
      <c r="DX83" s="84"/>
      <c r="DY83" s="84"/>
      <c r="DZ83" s="84"/>
      <c r="EA83" s="84"/>
      <c r="EB83" s="84"/>
      <c r="EC83" s="84"/>
      <c r="ED83" s="84"/>
      <c r="EE83" s="84"/>
      <c r="EF83" s="84"/>
      <c r="EG83" s="84"/>
      <c r="EH83" s="84"/>
      <c r="EI83" s="84"/>
      <c r="EJ83" s="84"/>
      <c r="EK83" s="84"/>
      <c r="EL83" s="84"/>
      <c r="EM83" s="84"/>
      <c r="EN83" s="84"/>
      <c r="EO83" s="84"/>
      <c r="EP83" s="84"/>
      <c r="EQ83" s="84"/>
      <c r="ER83" s="84"/>
      <c r="ES83" s="84"/>
      <c r="ET83" s="84"/>
      <c r="EU83" s="84"/>
      <c r="EV83" s="84"/>
      <c r="EW83" s="84"/>
      <c r="EX83" s="84"/>
      <c r="EY83" s="84"/>
      <c r="EZ83" s="84"/>
      <c r="FA83" s="84"/>
      <c r="FB83" s="84"/>
      <c r="FC83" s="84"/>
      <c r="FD83" s="84"/>
      <c r="FE83" s="84"/>
      <c r="FF83" s="84"/>
      <c r="FG83" s="84"/>
      <c r="FH83" s="84"/>
      <c r="FI83" s="84"/>
      <c r="FJ83" s="84"/>
      <c r="FK83" s="84"/>
      <c r="FL83" s="84"/>
      <c r="FM83" s="84"/>
      <c r="FN83" s="84"/>
      <c r="FO83" s="84"/>
      <c r="FP83" s="84"/>
      <c r="FQ83" s="84"/>
      <c r="FR83" s="84"/>
      <c r="FS83" s="84"/>
      <c r="FT83" s="84"/>
      <c r="FU83" s="84"/>
      <c r="FV83" s="84"/>
      <c r="FW83" s="84"/>
      <c r="FX83" s="84"/>
      <c r="FY83" s="84"/>
      <c r="FZ83" s="84"/>
      <c r="GA83" s="84"/>
      <c r="GB83" s="84"/>
      <c r="GC83" s="84"/>
      <c r="GD83" s="84"/>
      <c r="GE83" s="84"/>
      <c r="GF83" s="84"/>
      <c r="GG83" s="84"/>
      <c r="GH83" s="84"/>
      <c r="GI83" s="84"/>
      <c r="GJ83" s="84"/>
      <c r="GK83" s="84"/>
      <c r="GL83" s="84"/>
      <c r="GM83" s="84"/>
      <c r="GN83" s="84"/>
      <c r="GO83" s="84"/>
      <c r="GP83" s="84"/>
      <c r="GQ83" s="84"/>
      <c r="GR83" s="84"/>
      <c r="GS83" s="84"/>
      <c r="GT83" s="84"/>
      <c r="GU83" s="84"/>
      <c r="GV83" s="84"/>
      <c r="GW83" s="84"/>
      <c r="GX83" s="84"/>
      <c r="GY83" s="84"/>
      <c r="GZ83" s="84"/>
      <c r="HA83" s="84"/>
      <c r="HB83" s="84"/>
      <c r="HC83" s="84"/>
      <c r="HD83" s="84"/>
      <c r="HE83" s="84"/>
      <c r="HF83" s="84"/>
      <c r="HG83" s="84"/>
      <c r="HH83" s="84"/>
      <c r="HI83" s="84"/>
      <c r="HJ83" s="84"/>
      <c r="HK83" s="84"/>
      <c r="HL83" s="84"/>
      <c r="HM83" s="84"/>
      <c r="HN83" s="84"/>
      <c r="HO83" s="84"/>
      <c r="HP83" s="84"/>
      <c r="HQ83" s="84"/>
      <c r="HR83" s="84"/>
      <c r="HS83" s="84"/>
      <c r="HT83" s="84"/>
      <c r="HU83" s="84"/>
      <c r="HV83" s="84"/>
      <c r="HW83" s="84"/>
      <c r="HX83" s="84"/>
      <c r="HY83" s="84"/>
      <c r="HZ83" s="84"/>
      <c r="IA83" s="84"/>
      <c r="IB83" s="84"/>
      <c r="IC83" s="84"/>
      <c r="ID83" s="84"/>
      <c r="IE83" s="84"/>
      <c r="IF83" s="84"/>
      <c r="IG83" s="84"/>
      <c r="IH83" s="84"/>
      <c r="II83" s="84"/>
      <c r="IJ83" s="84"/>
      <c r="IK83" s="84"/>
      <c r="IL83" s="84"/>
      <c r="IM83" s="84"/>
      <c r="IN83" s="84"/>
      <c r="IO83" s="84"/>
      <c r="IP83" s="84"/>
      <c r="IQ83" s="84"/>
      <c r="IR83" s="84"/>
      <c r="IS83" s="84"/>
      <c r="IT83" s="84"/>
      <c r="IU83" s="84"/>
      <c r="IV83" s="84"/>
      <c r="IW83" s="84"/>
      <c r="IX83" s="84"/>
      <c r="IY83" s="84"/>
      <c r="IZ83" s="84"/>
      <c r="JA83" s="84"/>
      <c r="JB83" s="84"/>
      <c r="JC83" s="84"/>
      <c r="JD83" s="84"/>
      <c r="JE83" s="84"/>
      <c r="JF83" s="84"/>
      <c r="JG83" s="84"/>
    </row>
    <row r="84" spans="1:267" s="16" customFormat="1" ht="45" customHeight="1" x14ac:dyDescent="0.3">
      <c r="A84" s="61">
        <v>29</v>
      </c>
      <c r="B84" s="3"/>
      <c r="C84" s="59" t="s">
        <v>230</v>
      </c>
      <c r="D84" s="105" t="s">
        <v>154</v>
      </c>
      <c r="E84" s="105"/>
      <c r="F84" s="9">
        <v>29</v>
      </c>
      <c r="G84" s="60">
        <f t="shared" si="5"/>
        <v>0</v>
      </c>
      <c r="H84" s="16">
        <v>5.5</v>
      </c>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4"/>
      <c r="BR84" s="84"/>
      <c r="BS84" s="84"/>
      <c r="BT84" s="84"/>
      <c r="BU84" s="84"/>
      <c r="BV84" s="84"/>
      <c r="BW84" s="84"/>
      <c r="BX84" s="84"/>
      <c r="BY84" s="84"/>
      <c r="BZ84" s="84"/>
      <c r="CA84" s="84"/>
      <c r="CB84" s="84"/>
      <c r="CC84" s="84"/>
      <c r="CD84" s="84"/>
      <c r="CE84" s="84"/>
      <c r="CF84" s="84"/>
      <c r="CG84" s="84"/>
      <c r="CH84" s="84"/>
      <c r="CI84" s="84"/>
      <c r="CJ84" s="84"/>
      <c r="CK84" s="84"/>
      <c r="CL84" s="84"/>
      <c r="CM84" s="84"/>
      <c r="CN84" s="84"/>
      <c r="CO84" s="84"/>
      <c r="CP84" s="84"/>
      <c r="CQ84" s="84"/>
      <c r="CR84" s="84"/>
      <c r="CS84" s="84"/>
      <c r="CT84" s="84"/>
      <c r="CU84" s="84"/>
      <c r="CV84" s="84"/>
      <c r="CW84" s="84"/>
      <c r="CX84" s="84"/>
      <c r="CY84" s="84"/>
      <c r="CZ84" s="84"/>
      <c r="DA84" s="84"/>
      <c r="DB84" s="84"/>
      <c r="DC84" s="84"/>
      <c r="DD84" s="84"/>
      <c r="DE84" s="84"/>
      <c r="DF84" s="84"/>
      <c r="DG84" s="84"/>
      <c r="DH84" s="84"/>
      <c r="DI84" s="84"/>
      <c r="DJ84" s="84"/>
      <c r="DK84" s="84"/>
      <c r="DL84" s="84"/>
      <c r="DM84" s="84"/>
      <c r="DN84" s="84"/>
      <c r="DO84" s="84"/>
      <c r="DP84" s="84"/>
      <c r="DQ84" s="84"/>
      <c r="DR84" s="84"/>
      <c r="DS84" s="84"/>
      <c r="DT84" s="84"/>
      <c r="DU84" s="84"/>
      <c r="DV84" s="84"/>
      <c r="DW84" s="84"/>
      <c r="DX84" s="84"/>
      <c r="DY84" s="84"/>
      <c r="DZ84" s="84"/>
      <c r="EA84" s="84"/>
      <c r="EB84" s="84"/>
      <c r="EC84" s="84"/>
      <c r="ED84" s="84"/>
      <c r="EE84" s="84"/>
      <c r="EF84" s="84"/>
      <c r="EG84" s="84"/>
      <c r="EH84" s="84"/>
      <c r="EI84" s="84"/>
      <c r="EJ84" s="84"/>
      <c r="EK84" s="84"/>
      <c r="EL84" s="84"/>
      <c r="EM84" s="84"/>
      <c r="EN84" s="84"/>
      <c r="EO84" s="84"/>
      <c r="EP84" s="84"/>
      <c r="EQ84" s="84"/>
      <c r="ER84" s="84"/>
      <c r="ES84" s="84"/>
      <c r="ET84" s="84"/>
      <c r="EU84" s="84"/>
      <c r="EV84" s="84"/>
      <c r="EW84" s="84"/>
      <c r="EX84" s="84"/>
      <c r="EY84" s="84"/>
      <c r="EZ84" s="84"/>
      <c r="FA84" s="84"/>
      <c r="FB84" s="84"/>
      <c r="FC84" s="84"/>
      <c r="FD84" s="84"/>
      <c r="FE84" s="84"/>
      <c r="FF84" s="84"/>
      <c r="FG84" s="84"/>
      <c r="FH84" s="84"/>
      <c r="FI84" s="84"/>
      <c r="FJ84" s="84"/>
      <c r="FK84" s="84"/>
      <c r="FL84" s="84"/>
      <c r="FM84" s="84"/>
      <c r="FN84" s="84"/>
      <c r="FO84" s="84"/>
      <c r="FP84" s="84"/>
      <c r="FQ84" s="84"/>
      <c r="FR84" s="84"/>
      <c r="FS84" s="84"/>
      <c r="FT84" s="84"/>
      <c r="FU84" s="84"/>
      <c r="FV84" s="84"/>
      <c r="FW84" s="84"/>
      <c r="FX84" s="84"/>
      <c r="FY84" s="84"/>
      <c r="FZ84" s="84"/>
      <c r="GA84" s="84"/>
      <c r="GB84" s="84"/>
      <c r="GC84" s="84"/>
      <c r="GD84" s="84"/>
      <c r="GE84" s="84"/>
      <c r="GF84" s="84"/>
      <c r="GG84" s="84"/>
      <c r="GH84" s="84"/>
      <c r="GI84" s="84"/>
      <c r="GJ84" s="84"/>
      <c r="GK84" s="84"/>
      <c r="GL84" s="84"/>
      <c r="GM84" s="84"/>
      <c r="GN84" s="84"/>
      <c r="GO84" s="84"/>
      <c r="GP84" s="84"/>
      <c r="GQ84" s="84"/>
      <c r="GR84" s="84"/>
      <c r="GS84" s="84"/>
      <c r="GT84" s="84"/>
      <c r="GU84" s="84"/>
      <c r="GV84" s="84"/>
      <c r="GW84" s="84"/>
      <c r="GX84" s="84"/>
      <c r="GY84" s="84"/>
      <c r="GZ84" s="84"/>
      <c r="HA84" s="84"/>
      <c r="HB84" s="84"/>
      <c r="HC84" s="84"/>
      <c r="HD84" s="84"/>
      <c r="HE84" s="84"/>
      <c r="HF84" s="84"/>
      <c r="HG84" s="84"/>
      <c r="HH84" s="84"/>
      <c r="HI84" s="84"/>
      <c r="HJ84" s="84"/>
      <c r="HK84" s="84"/>
      <c r="HL84" s="84"/>
      <c r="HM84" s="84"/>
      <c r="HN84" s="84"/>
      <c r="HO84" s="84"/>
      <c r="HP84" s="84"/>
      <c r="HQ84" s="84"/>
      <c r="HR84" s="84"/>
      <c r="HS84" s="84"/>
      <c r="HT84" s="84"/>
      <c r="HU84" s="84"/>
      <c r="HV84" s="84"/>
      <c r="HW84" s="84"/>
      <c r="HX84" s="84"/>
      <c r="HY84" s="84"/>
      <c r="HZ84" s="84"/>
      <c r="IA84" s="84"/>
      <c r="IB84" s="84"/>
      <c r="IC84" s="84"/>
      <c r="ID84" s="84"/>
      <c r="IE84" s="84"/>
      <c r="IF84" s="84"/>
      <c r="IG84" s="84"/>
      <c r="IH84" s="84"/>
      <c r="II84" s="84"/>
      <c r="IJ84" s="84"/>
      <c r="IK84" s="84"/>
      <c r="IL84" s="84"/>
      <c r="IM84" s="84"/>
      <c r="IN84" s="84"/>
      <c r="IO84" s="84"/>
      <c r="IP84" s="84"/>
      <c r="IQ84" s="84"/>
      <c r="IR84" s="84"/>
      <c r="IS84" s="84"/>
      <c r="IT84" s="84"/>
      <c r="IU84" s="84"/>
      <c r="IV84" s="84"/>
      <c r="IW84" s="84"/>
      <c r="IX84" s="84"/>
      <c r="IY84" s="84"/>
      <c r="IZ84" s="84"/>
      <c r="JA84" s="84"/>
      <c r="JB84" s="84"/>
      <c r="JC84" s="84"/>
      <c r="JD84" s="84"/>
      <c r="JE84" s="84"/>
      <c r="JF84" s="84"/>
      <c r="JG84" s="84"/>
    </row>
    <row r="85" spans="1:267" s="16" customFormat="1" ht="45" customHeight="1" x14ac:dyDescent="0.3">
      <c r="A85" s="61">
        <v>33</v>
      </c>
      <c r="B85" s="3"/>
      <c r="C85" s="59" t="s">
        <v>216</v>
      </c>
      <c r="D85" s="105" t="s">
        <v>217</v>
      </c>
      <c r="E85" s="105"/>
      <c r="F85" s="9">
        <v>24</v>
      </c>
      <c r="G85" s="60">
        <f t="shared" si="5"/>
        <v>0</v>
      </c>
      <c r="H85" s="16">
        <v>5.5</v>
      </c>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c r="BL85" s="84"/>
      <c r="BM85" s="84"/>
      <c r="BN85" s="84"/>
      <c r="BO85" s="84"/>
      <c r="BP85" s="84"/>
      <c r="BQ85" s="84"/>
      <c r="BR85" s="84"/>
      <c r="BS85" s="84"/>
      <c r="BT85" s="84"/>
      <c r="BU85" s="84"/>
      <c r="BV85" s="84"/>
      <c r="BW85" s="84"/>
      <c r="BX85" s="84"/>
      <c r="BY85" s="84"/>
      <c r="BZ85" s="84"/>
      <c r="CA85" s="84"/>
      <c r="CB85" s="84"/>
      <c r="CC85" s="84"/>
      <c r="CD85" s="84"/>
      <c r="CE85" s="84"/>
      <c r="CF85" s="84"/>
      <c r="CG85" s="84"/>
      <c r="CH85" s="84"/>
      <c r="CI85" s="84"/>
      <c r="CJ85" s="84"/>
      <c r="CK85" s="84"/>
      <c r="CL85" s="84"/>
      <c r="CM85" s="84"/>
      <c r="CN85" s="84"/>
      <c r="CO85" s="84"/>
      <c r="CP85" s="84"/>
      <c r="CQ85" s="84"/>
      <c r="CR85" s="84"/>
      <c r="CS85" s="84"/>
      <c r="CT85" s="84"/>
      <c r="CU85" s="84"/>
      <c r="CV85" s="84"/>
      <c r="CW85" s="84"/>
      <c r="CX85" s="84"/>
      <c r="CY85" s="84"/>
      <c r="CZ85" s="84"/>
      <c r="DA85" s="84"/>
      <c r="DB85" s="84"/>
      <c r="DC85" s="84"/>
      <c r="DD85" s="84"/>
      <c r="DE85" s="84"/>
      <c r="DF85" s="84"/>
      <c r="DG85" s="84"/>
      <c r="DH85" s="84"/>
      <c r="DI85" s="84"/>
      <c r="DJ85" s="84"/>
      <c r="DK85" s="84"/>
      <c r="DL85" s="84"/>
      <c r="DM85" s="84"/>
      <c r="DN85" s="84"/>
      <c r="DO85" s="84"/>
      <c r="DP85" s="84"/>
      <c r="DQ85" s="84"/>
      <c r="DR85" s="84"/>
      <c r="DS85" s="84"/>
      <c r="DT85" s="84"/>
      <c r="DU85" s="84"/>
      <c r="DV85" s="84"/>
      <c r="DW85" s="84"/>
      <c r="DX85" s="84"/>
      <c r="DY85" s="84"/>
      <c r="DZ85" s="84"/>
      <c r="EA85" s="84"/>
      <c r="EB85" s="84"/>
      <c r="EC85" s="84"/>
      <c r="ED85" s="84"/>
      <c r="EE85" s="84"/>
      <c r="EF85" s="84"/>
      <c r="EG85" s="84"/>
      <c r="EH85" s="84"/>
      <c r="EI85" s="84"/>
      <c r="EJ85" s="84"/>
      <c r="EK85" s="84"/>
      <c r="EL85" s="84"/>
      <c r="EM85" s="84"/>
      <c r="EN85" s="84"/>
      <c r="EO85" s="84"/>
      <c r="EP85" s="84"/>
      <c r="EQ85" s="84"/>
      <c r="ER85" s="84"/>
      <c r="ES85" s="84"/>
      <c r="ET85" s="84"/>
      <c r="EU85" s="84"/>
      <c r="EV85" s="84"/>
      <c r="EW85" s="84"/>
      <c r="EX85" s="84"/>
      <c r="EY85" s="84"/>
      <c r="EZ85" s="84"/>
      <c r="FA85" s="84"/>
      <c r="FB85" s="84"/>
      <c r="FC85" s="84"/>
      <c r="FD85" s="84"/>
      <c r="FE85" s="84"/>
      <c r="FF85" s="84"/>
      <c r="FG85" s="84"/>
      <c r="FH85" s="84"/>
      <c r="FI85" s="84"/>
      <c r="FJ85" s="84"/>
      <c r="FK85" s="84"/>
      <c r="FL85" s="84"/>
      <c r="FM85" s="84"/>
      <c r="FN85" s="84"/>
      <c r="FO85" s="84"/>
      <c r="FP85" s="84"/>
      <c r="FQ85" s="84"/>
      <c r="FR85" s="84"/>
      <c r="FS85" s="84"/>
      <c r="FT85" s="84"/>
      <c r="FU85" s="84"/>
      <c r="FV85" s="84"/>
      <c r="FW85" s="84"/>
      <c r="FX85" s="84"/>
      <c r="FY85" s="84"/>
      <c r="FZ85" s="84"/>
      <c r="GA85" s="84"/>
      <c r="GB85" s="84"/>
      <c r="GC85" s="84"/>
      <c r="GD85" s="84"/>
      <c r="GE85" s="84"/>
      <c r="GF85" s="84"/>
      <c r="GG85" s="84"/>
      <c r="GH85" s="84"/>
      <c r="GI85" s="84"/>
      <c r="GJ85" s="84"/>
      <c r="GK85" s="84"/>
      <c r="GL85" s="84"/>
      <c r="GM85" s="84"/>
      <c r="GN85" s="84"/>
      <c r="GO85" s="84"/>
      <c r="GP85" s="84"/>
      <c r="GQ85" s="84"/>
      <c r="GR85" s="84"/>
      <c r="GS85" s="84"/>
      <c r="GT85" s="84"/>
      <c r="GU85" s="84"/>
      <c r="GV85" s="84"/>
      <c r="GW85" s="84"/>
      <c r="GX85" s="84"/>
      <c r="GY85" s="84"/>
      <c r="GZ85" s="84"/>
      <c r="HA85" s="84"/>
      <c r="HB85" s="84"/>
      <c r="HC85" s="84"/>
      <c r="HD85" s="84"/>
      <c r="HE85" s="84"/>
      <c r="HF85" s="84"/>
      <c r="HG85" s="84"/>
      <c r="HH85" s="84"/>
      <c r="HI85" s="84"/>
      <c r="HJ85" s="84"/>
      <c r="HK85" s="84"/>
      <c r="HL85" s="84"/>
      <c r="HM85" s="84"/>
      <c r="HN85" s="84"/>
      <c r="HO85" s="84"/>
      <c r="HP85" s="84"/>
      <c r="HQ85" s="84"/>
      <c r="HR85" s="84"/>
      <c r="HS85" s="84"/>
      <c r="HT85" s="84"/>
      <c r="HU85" s="84"/>
      <c r="HV85" s="84"/>
      <c r="HW85" s="84"/>
      <c r="HX85" s="84"/>
      <c r="HY85" s="84"/>
      <c r="HZ85" s="84"/>
      <c r="IA85" s="84"/>
      <c r="IB85" s="84"/>
      <c r="IC85" s="84"/>
      <c r="ID85" s="84"/>
      <c r="IE85" s="84"/>
      <c r="IF85" s="84"/>
      <c r="IG85" s="84"/>
      <c r="IH85" s="84"/>
      <c r="II85" s="84"/>
      <c r="IJ85" s="84"/>
      <c r="IK85" s="84"/>
      <c r="IL85" s="84"/>
      <c r="IM85" s="84"/>
      <c r="IN85" s="84"/>
      <c r="IO85" s="84"/>
      <c r="IP85" s="84"/>
      <c r="IQ85" s="84"/>
      <c r="IR85" s="84"/>
      <c r="IS85" s="84"/>
      <c r="IT85" s="84"/>
      <c r="IU85" s="84"/>
      <c r="IV85" s="84"/>
      <c r="IW85" s="84"/>
      <c r="IX85" s="84"/>
      <c r="IY85" s="84"/>
      <c r="IZ85" s="84"/>
      <c r="JA85" s="84"/>
      <c r="JB85" s="84"/>
      <c r="JC85" s="84"/>
      <c r="JD85" s="84"/>
      <c r="JE85" s="84"/>
      <c r="JF85" s="84"/>
      <c r="JG85" s="84"/>
    </row>
    <row r="86" spans="1:267" s="16" customFormat="1" ht="45" customHeight="1" x14ac:dyDescent="0.3">
      <c r="A86" s="61">
        <v>34</v>
      </c>
      <c r="B86" s="3"/>
      <c r="C86" s="59" t="s">
        <v>155</v>
      </c>
      <c r="D86" s="103" t="s">
        <v>156</v>
      </c>
      <c r="E86" s="104"/>
      <c r="F86" s="9">
        <v>18</v>
      </c>
      <c r="G86" s="60">
        <f t="shared" si="5"/>
        <v>0</v>
      </c>
      <c r="H86" s="16">
        <v>5.5</v>
      </c>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c r="BL86" s="84"/>
      <c r="BM86" s="84"/>
      <c r="BN86" s="84"/>
      <c r="BO86" s="84"/>
      <c r="BP86" s="84"/>
      <c r="BQ86" s="84"/>
      <c r="BR86" s="84"/>
      <c r="BS86" s="84"/>
      <c r="BT86" s="84"/>
      <c r="BU86" s="84"/>
      <c r="BV86" s="84"/>
      <c r="BW86" s="84"/>
      <c r="BX86" s="84"/>
      <c r="BY86" s="84"/>
      <c r="BZ86" s="84"/>
      <c r="CA86" s="84"/>
      <c r="CB86" s="84"/>
      <c r="CC86" s="84"/>
      <c r="CD86" s="84"/>
      <c r="CE86" s="84"/>
      <c r="CF86" s="84"/>
      <c r="CG86" s="84"/>
      <c r="CH86" s="84"/>
      <c r="CI86" s="84"/>
      <c r="CJ86" s="84"/>
      <c r="CK86" s="84"/>
      <c r="CL86" s="84"/>
      <c r="CM86" s="84"/>
      <c r="CN86" s="84"/>
      <c r="CO86" s="84"/>
      <c r="CP86" s="84"/>
      <c r="CQ86" s="84"/>
      <c r="CR86" s="84"/>
      <c r="CS86" s="84"/>
      <c r="CT86" s="84"/>
      <c r="CU86" s="84"/>
      <c r="CV86" s="84"/>
      <c r="CW86" s="84"/>
      <c r="CX86" s="84"/>
      <c r="CY86" s="84"/>
      <c r="CZ86" s="84"/>
      <c r="DA86" s="84"/>
      <c r="DB86" s="84"/>
      <c r="DC86" s="84"/>
      <c r="DD86" s="84"/>
      <c r="DE86" s="84"/>
      <c r="DF86" s="84"/>
      <c r="DG86" s="84"/>
      <c r="DH86" s="84"/>
      <c r="DI86" s="84"/>
      <c r="DJ86" s="84"/>
      <c r="DK86" s="84"/>
      <c r="DL86" s="84"/>
      <c r="DM86" s="84"/>
      <c r="DN86" s="84"/>
      <c r="DO86" s="84"/>
      <c r="DP86" s="84"/>
      <c r="DQ86" s="84"/>
      <c r="DR86" s="84"/>
      <c r="DS86" s="84"/>
      <c r="DT86" s="84"/>
      <c r="DU86" s="84"/>
      <c r="DV86" s="84"/>
      <c r="DW86" s="84"/>
      <c r="DX86" s="84"/>
      <c r="DY86" s="84"/>
      <c r="DZ86" s="84"/>
      <c r="EA86" s="84"/>
      <c r="EB86" s="84"/>
      <c r="EC86" s="84"/>
      <c r="ED86" s="84"/>
      <c r="EE86" s="84"/>
      <c r="EF86" s="84"/>
      <c r="EG86" s="84"/>
      <c r="EH86" s="84"/>
      <c r="EI86" s="84"/>
      <c r="EJ86" s="84"/>
      <c r="EK86" s="84"/>
      <c r="EL86" s="84"/>
      <c r="EM86" s="84"/>
      <c r="EN86" s="84"/>
      <c r="EO86" s="84"/>
      <c r="EP86" s="84"/>
      <c r="EQ86" s="84"/>
      <c r="ER86" s="84"/>
      <c r="ES86" s="84"/>
      <c r="ET86" s="84"/>
      <c r="EU86" s="84"/>
      <c r="EV86" s="84"/>
      <c r="EW86" s="84"/>
      <c r="EX86" s="84"/>
      <c r="EY86" s="84"/>
      <c r="EZ86" s="84"/>
      <c r="FA86" s="84"/>
      <c r="FB86" s="84"/>
      <c r="FC86" s="84"/>
      <c r="FD86" s="84"/>
      <c r="FE86" s="84"/>
      <c r="FF86" s="84"/>
      <c r="FG86" s="84"/>
      <c r="FH86" s="84"/>
      <c r="FI86" s="84"/>
      <c r="FJ86" s="84"/>
      <c r="FK86" s="84"/>
      <c r="FL86" s="84"/>
      <c r="FM86" s="84"/>
      <c r="FN86" s="84"/>
      <c r="FO86" s="84"/>
      <c r="FP86" s="84"/>
      <c r="FQ86" s="84"/>
      <c r="FR86" s="84"/>
      <c r="FS86" s="84"/>
      <c r="FT86" s="84"/>
      <c r="FU86" s="84"/>
      <c r="FV86" s="84"/>
      <c r="FW86" s="84"/>
      <c r="FX86" s="84"/>
      <c r="FY86" s="84"/>
      <c r="FZ86" s="84"/>
      <c r="GA86" s="84"/>
      <c r="GB86" s="84"/>
      <c r="GC86" s="84"/>
      <c r="GD86" s="84"/>
      <c r="GE86" s="84"/>
      <c r="GF86" s="84"/>
      <c r="GG86" s="84"/>
      <c r="GH86" s="84"/>
      <c r="GI86" s="84"/>
      <c r="GJ86" s="84"/>
      <c r="GK86" s="84"/>
      <c r="GL86" s="84"/>
      <c r="GM86" s="84"/>
      <c r="GN86" s="84"/>
      <c r="GO86" s="84"/>
      <c r="GP86" s="84"/>
      <c r="GQ86" s="84"/>
      <c r="GR86" s="84"/>
      <c r="GS86" s="84"/>
      <c r="GT86" s="84"/>
      <c r="GU86" s="84"/>
      <c r="GV86" s="84"/>
      <c r="GW86" s="84"/>
      <c r="GX86" s="84"/>
      <c r="GY86" s="84"/>
      <c r="GZ86" s="84"/>
      <c r="HA86" s="84"/>
      <c r="HB86" s="84"/>
      <c r="HC86" s="84"/>
      <c r="HD86" s="84"/>
      <c r="HE86" s="84"/>
      <c r="HF86" s="84"/>
      <c r="HG86" s="84"/>
      <c r="HH86" s="84"/>
      <c r="HI86" s="84"/>
      <c r="HJ86" s="84"/>
      <c r="HK86" s="84"/>
      <c r="HL86" s="84"/>
      <c r="HM86" s="84"/>
      <c r="HN86" s="84"/>
      <c r="HO86" s="84"/>
      <c r="HP86" s="84"/>
      <c r="HQ86" s="84"/>
      <c r="HR86" s="84"/>
      <c r="HS86" s="84"/>
      <c r="HT86" s="84"/>
      <c r="HU86" s="84"/>
      <c r="HV86" s="84"/>
      <c r="HW86" s="84"/>
      <c r="HX86" s="84"/>
      <c r="HY86" s="84"/>
      <c r="HZ86" s="84"/>
      <c r="IA86" s="84"/>
      <c r="IB86" s="84"/>
      <c r="IC86" s="84"/>
      <c r="ID86" s="84"/>
      <c r="IE86" s="84"/>
      <c r="IF86" s="84"/>
      <c r="IG86" s="84"/>
      <c r="IH86" s="84"/>
      <c r="II86" s="84"/>
      <c r="IJ86" s="84"/>
      <c r="IK86" s="84"/>
      <c r="IL86" s="84"/>
      <c r="IM86" s="84"/>
      <c r="IN86" s="84"/>
      <c r="IO86" s="84"/>
      <c r="IP86" s="84"/>
      <c r="IQ86" s="84"/>
      <c r="IR86" s="84"/>
      <c r="IS86" s="84"/>
      <c r="IT86" s="84"/>
      <c r="IU86" s="84"/>
      <c r="IV86" s="84"/>
      <c r="IW86" s="84"/>
      <c r="IX86" s="84"/>
      <c r="IY86" s="84"/>
      <c r="IZ86" s="84"/>
      <c r="JA86" s="84"/>
      <c r="JB86" s="84"/>
      <c r="JC86" s="84"/>
      <c r="JD86" s="84"/>
      <c r="JE86" s="84"/>
      <c r="JF86" s="84"/>
      <c r="JG86" s="84"/>
    </row>
    <row r="87" spans="1:267" s="16" customFormat="1" ht="45" customHeight="1" x14ac:dyDescent="0.3">
      <c r="A87" s="61">
        <v>35</v>
      </c>
      <c r="B87" s="3"/>
      <c r="C87" s="59" t="s">
        <v>218</v>
      </c>
      <c r="D87" s="105" t="s">
        <v>157</v>
      </c>
      <c r="E87" s="105"/>
      <c r="F87" s="9">
        <v>38</v>
      </c>
      <c r="G87" s="60">
        <f t="shared" si="5"/>
        <v>0</v>
      </c>
      <c r="H87" s="16">
        <v>5.5</v>
      </c>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c r="EJ87" s="84"/>
      <c r="EK87" s="84"/>
      <c r="EL87" s="84"/>
      <c r="EM87" s="84"/>
      <c r="EN87" s="84"/>
      <c r="EO87" s="84"/>
      <c r="EP87" s="84"/>
      <c r="EQ87" s="84"/>
      <c r="ER87" s="84"/>
      <c r="ES87" s="84"/>
      <c r="ET87" s="84"/>
      <c r="EU87" s="84"/>
      <c r="EV87" s="84"/>
      <c r="EW87" s="84"/>
      <c r="EX87" s="84"/>
      <c r="EY87" s="84"/>
      <c r="EZ87" s="84"/>
      <c r="FA87" s="84"/>
      <c r="FB87" s="84"/>
      <c r="FC87" s="84"/>
      <c r="FD87" s="84"/>
      <c r="FE87" s="84"/>
      <c r="FF87" s="84"/>
      <c r="FG87" s="84"/>
      <c r="FH87" s="84"/>
      <c r="FI87" s="84"/>
      <c r="FJ87" s="84"/>
      <c r="FK87" s="84"/>
      <c r="FL87" s="84"/>
      <c r="FM87" s="84"/>
      <c r="FN87" s="84"/>
      <c r="FO87" s="84"/>
      <c r="FP87" s="84"/>
      <c r="FQ87" s="84"/>
      <c r="FR87" s="84"/>
      <c r="FS87" s="84"/>
      <c r="FT87" s="84"/>
      <c r="FU87" s="84"/>
      <c r="FV87" s="84"/>
      <c r="FW87" s="84"/>
      <c r="FX87" s="84"/>
      <c r="FY87" s="84"/>
      <c r="FZ87" s="84"/>
      <c r="GA87" s="84"/>
      <c r="GB87" s="84"/>
      <c r="GC87" s="84"/>
      <c r="GD87" s="84"/>
      <c r="GE87" s="84"/>
      <c r="GF87" s="84"/>
      <c r="GG87" s="84"/>
      <c r="GH87" s="84"/>
      <c r="GI87" s="84"/>
      <c r="GJ87" s="84"/>
      <c r="GK87" s="84"/>
      <c r="GL87" s="84"/>
      <c r="GM87" s="84"/>
      <c r="GN87" s="84"/>
      <c r="GO87" s="84"/>
      <c r="GP87" s="84"/>
      <c r="GQ87" s="84"/>
      <c r="GR87" s="84"/>
      <c r="GS87" s="84"/>
      <c r="GT87" s="84"/>
      <c r="GU87" s="84"/>
      <c r="GV87" s="84"/>
      <c r="GW87" s="84"/>
      <c r="GX87" s="84"/>
      <c r="GY87" s="84"/>
      <c r="GZ87" s="84"/>
      <c r="HA87" s="84"/>
      <c r="HB87" s="84"/>
      <c r="HC87" s="84"/>
      <c r="HD87" s="84"/>
      <c r="HE87" s="84"/>
      <c r="HF87" s="84"/>
      <c r="HG87" s="84"/>
      <c r="HH87" s="84"/>
      <c r="HI87" s="84"/>
      <c r="HJ87" s="84"/>
      <c r="HK87" s="84"/>
      <c r="HL87" s="84"/>
      <c r="HM87" s="84"/>
      <c r="HN87" s="84"/>
      <c r="HO87" s="84"/>
      <c r="HP87" s="84"/>
      <c r="HQ87" s="84"/>
      <c r="HR87" s="84"/>
      <c r="HS87" s="84"/>
      <c r="HT87" s="84"/>
      <c r="HU87" s="84"/>
      <c r="HV87" s="84"/>
      <c r="HW87" s="84"/>
      <c r="HX87" s="84"/>
      <c r="HY87" s="84"/>
      <c r="HZ87" s="84"/>
      <c r="IA87" s="84"/>
      <c r="IB87" s="84"/>
      <c r="IC87" s="84"/>
      <c r="ID87" s="84"/>
      <c r="IE87" s="84"/>
      <c r="IF87" s="84"/>
      <c r="IG87" s="84"/>
      <c r="IH87" s="84"/>
      <c r="II87" s="84"/>
      <c r="IJ87" s="84"/>
      <c r="IK87" s="84"/>
      <c r="IL87" s="84"/>
      <c r="IM87" s="84"/>
      <c r="IN87" s="84"/>
      <c r="IO87" s="84"/>
      <c r="IP87" s="84"/>
      <c r="IQ87" s="84"/>
      <c r="IR87" s="84"/>
      <c r="IS87" s="84"/>
      <c r="IT87" s="84"/>
      <c r="IU87" s="84"/>
      <c r="IV87" s="84"/>
      <c r="IW87" s="84"/>
      <c r="IX87" s="84"/>
      <c r="IY87" s="84"/>
      <c r="IZ87" s="84"/>
      <c r="JA87" s="84"/>
      <c r="JB87" s="84"/>
      <c r="JC87" s="84"/>
      <c r="JD87" s="84"/>
      <c r="JE87" s="84"/>
      <c r="JF87" s="84"/>
      <c r="JG87" s="84"/>
    </row>
    <row r="88" spans="1:267" s="16" customFormat="1" ht="45" customHeight="1" x14ac:dyDescent="0.3">
      <c r="A88" s="61">
        <v>27</v>
      </c>
      <c r="B88" s="3"/>
      <c r="C88" s="59" t="s">
        <v>149</v>
      </c>
      <c r="D88" s="105" t="s">
        <v>150</v>
      </c>
      <c r="E88" s="105"/>
      <c r="F88" s="9">
        <v>5.5</v>
      </c>
      <c r="G88" s="60">
        <f>F88*B88</f>
        <v>0</v>
      </c>
      <c r="H88" s="16">
        <v>5.5</v>
      </c>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4"/>
      <c r="BR88" s="84"/>
      <c r="BS88" s="84"/>
      <c r="BT88" s="84"/>
      <c r="BU88" s="84"/>
      <c r="BV88" s="84"/>
      <c r="BW88" s="84"/>
      <c r="BX88" s="84"/>
      <c r="BY88" s="84"/>
      <c r="BZ88" s="84"/>
      <c r="CA88" s="84"/>
      <c r="CB88" s="84"/>
      <c r="CC88" s="84"/>
      <c r="CD88" s="84"/>
      <c r="CE88" s="84"/>
      <c r="CF88" s="84"/>
      <c r="CG88" s="84"/>
      <c r="CH88" s="84"/>
      <c r="CI88" s="84"/>
      <c r="CJ88" s="84"/>
      <c r="CK88" s="84"/>
      <c r="CL88" s="84"/>
      <c r="CM88" s="84"/>
      <c r="CN88" s="84"/>
      <c r="CO88" s="84"/>
      <c r="CP88" s="84"/>
      <c r="CQ88" s="84"/>
      <c r="CR88" s="84"/>
      <c r="CS88" s="84"/>
      <c r="CT88" s="84"/>
      <c r="CU88" s="84"/>
      <c r="CV88" s="84"/>
      <c r="CW88" s="84"/>
      <c r="CX88" s="84"/>
      <c r="CY88" s="84"/>
      <c r="CZ88" s="84"/>
      <c r="DA88" s="84"/>
      <c r="DB88" s="84"/>
      <c r="DC88" s="84"/>
      <c r="DD88" s="84"/>
      <c r="DE88" s="84"/>
      <c r="DF88" s="84"/>
      <c r="DG88" s="84"/>
      <c r="DH88" s="84"/>
      <c r="DI88" s="84"/>
      <c r="DJ88" s="84"/>
      <c r="DK88" s="84"/>
      <c r="DL88" s="84"/>
      <c r="DM88" s="84"/>
      <c r="DN88" s="84"/>
      <c r="DO88" s="84"/>
      <c r="DP88" s="84"/>
      <c r="DQ88" s="84"/>
      <c r="DR88" s="84"/>
      <c r="DS88" s="84"/>
      <c r="DT88" s="84"/>
      <c r="DU88" s="84"/>
      <c r="DV88" s="84"/>
      <c r="DW88" s="84"/>
      <c r="DX88" s="84"/>
      <c r="DY88" s="84"/>
      <c r="DZ88" s="84"/>
      <c r="EA88" s="84"/>
      <c r="EB88" s="84"/>
      <c r="EC88" s="84"/>
      <c r="ED88" s="84"/>
      <c r="EE88" s="84"/>
      <c r="EF88" s="84"/>
      <c r="EG88" s="84"/>
      <c r="EH88" s="84"/>
      <c r="EI88" s="84"/>
      <c r="EJ88" s="84"/>
      <c r="EK88" s="84"/>
      <c r="EL88" s="84"/>
      <c r="EM88" s="84"/>
      <c r="EN88" s="84"/>
      <c r="EO88" s="84"/>
      <c r="EP88" s="84"/>
      <c r="EQ88" s="84"/>
      <c r="ER88" s="84"/>
      <c r="ES88" s="84"/>
      <c r="ET88" s="84"/>
      <c r="EU88" s="84"/>
      <c r="EV88" s="84"/>
      <c r="EW88" s="84"/>
      <c r="EX88" s="84"/>
      <c r="EY88" s="84"/>
      <c r="EZ88" s="84"/>
      <c r="FA88" s="84"/>
      <c r="FB88" s="84"/>
      <c r="FC88" s="84"/>
      <c r="FD88" s="84"/>
      <c r="FE88" s="84"/>
      <c r="FF88" s="84"/>
      <c r="FG88" s="84"/>
      <c r="FH88" s="84"/>
      <c r="FI88" s="84"/>
      <c r="FJ88" s="84"/>
      <c r="FK88" s="84"/>
      <c r="FL88" s="84"/>
      <c r="FM88" s="84"/>
      <c r="FN88" s="84"/>
      <c r="FO88" s="84"/>
      <c r="FP88" s="84"/>
      <c r="FQ88" s="84"/>
      <c r="FR88" s="84"/>
      <c r="FS88" s="84"/>
      <c r="FT88" s="84"/>
      <c r="FU88" s="84"/>
      <c r="FV88" s="84"/>
      <c r="FW88" s="84"/>
      <c r="FX88" s="84"/>
      <c r="FY88" s="84"/>
      <c r="FZ88" s="84"/>
      <c r="GA88" s="84"/>
      <c r="GB88" s="84"/>
      <c r="GC88" s="84"/>
      <c r="GD88" s="84"/>
      <c r="GE88" s="84"/>
      <c r="GF88" s="84"/>
      <c r="GG88" s="84"/>
      <c r="GH88" s="84"/>
      <c r="GI88" s="84"/>
      <c r="GJ88" s="84"/>
      <c r="GK88" s="84"/>
      <c r="GL88" s="84"/>
      <c r="GM88" s="84"/>
      <c r="GN88" s="84"/>
      <c r="GO88" s="84"/>
      <c r="GP88" s="84"/>
      <c r="GQ88" s="84"/>
      <c r="GR88" s="84"/>
      <c r="GS88" s="84"/>
      <c r="GT88" s="84"/>
      <c r="GU88" s="84"/>
      <c r="GV88" s="84"/>
      <c r="GW88" s="84"/>
      <c r="GX88" s="84"/>
      <c r="GY88" s="84"/>
      <c r="GZ88" s="84"/>
      <c r="HA88" s="84"/>
      <c r="HB88" s="84"/>
      <c r="HC88" s="84"/>
      <c r="HD88" s="84"/>
      <c r="HE88" s="84"/>
      <c r="HF88" s="84"/>
      <c r="HG88" s="84"/>
      <c r="HH88" s="84"/>
      <c r="HI88" s="84"/>
      <c r="HJ88" s="84"/>
      <c r="HK88" s="84"/>
      <c r="HL88" s="84"/>
      <c r="HM88" s="84"/>
      <c r="HN88" s="84"/>
      <c r="HO88" s="84"/>
      <c r="HP88" s="84"/>
      <c r="HQ88" s="84"/>
      <c r="HR88" s="84"/>
      <c r="HS88" s="84"/>
      <c r="HT88" s="84"/>
      <c r="HU88" s="84"/>
      <c r="HV88" s="84"/>
      <c r="HW88" s="84"/>
      <c r="HX88" s="84"/>
      <c r="HY88" s="84"/>
      <c r="HZ88" s="84"/>
      <c r="IA88" s="84"/>
      <c r="IB88" s="84"/>
      <c r="IC88" s="84"/>
      <c r="ID88" s="84"/>
      <c r="IE88" s="84"/>
      <c r="IF88" s="84"/>
      <c r="IG88" s="84"/>
      <c r="IH88" s="84"/>
      <c r="II88" s="84"/>
      <c r="IJ88" s="84"/>
      <c r="IK88" s="84"/>
      <c r="IL88" s="84"/>
      <c r="IM88" s="84"/>
      <c r="IN88" s="84"/>
      <c r="IO88" s="84"/>
      <c r="IP88" s="84"/>
      <c r="IQ88" s="84"/>
      <c r="IR88" s="84"/>
      <c r="IS88" s="84"/>
      <c r="IT88" s="84"/>
      <c r="IU88" s="84"/>
      <c r="IV88" s="84"/>
      <c r="IW88" s="84"/>
      <c r="IX88" s="84"/>
      <c r="IY88" s="84"/>
      <c r="IZ88" s="84"/>
      <c r="JA88" s="84"/>
      <c r="JB88" s="84"/>
      <c r="JC88" s="84"/>
      <c r="JD88" s="84"/>
      <c r="JE88" s="84"/>
      <c r="JF88" s="84"/>
      <c r="JG88" s="84"/>
    </row>
    <row r="89" spans="1:267" s="16" customFormat="1" ht="45" customHeight="1" x14ac:dyDescent="0.3">
      <c r="A89" s="61">
        <v>28</v>
      </c>
      <c r="B89" s="3"/>
      <c r="C89" s="59" t="s">
        <v>219</v>
      </c>
      <c r="D89" s="105" t="s">
        <v>148</v>
      </c>
      <c r="E89" s="105"/>
      <c r="F89" s="9">
        <v>36</v>
      </c>
      <c r="G89" s="60">
        <f t="shared" si="5"/>
        <v>0</v>
      </c>
      <c r="H89" s="16">
        <v>5.5</v>
      </c>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c r="BR89" s="84"/>
      <c r="BS89" s="84"/>
      <c r="BT89" s="84"/>
      <c r="BU89" s="84"/>
      <c r="BV89" s="84"/>
      <c r="BW89" s="84"/>
      <c r="BX89" s="84"/>
      <c r="BY89" s="84"/>
      <c r="BZ89" s="84"/>
      <c r="CA89" s="84"/>
      <c r="CB89" s="84"/>
      <c r="CC89" s="84"/>
      <c r="CD89" s="84"/>
      <c r="CE89" s="84"/>
      <c r="CF89" s="84"/>
      <c r="CG89" s="84"/>
      <c r="CH89" s="84"/>
      <c r="CI89" s="84"/>
      <c r="CJ89" s="84"/>
      <c r="CK89" s="84"/>
      <c r="CL89" s="84"/>
      <c r="CM89" s="84"/>
      <c r="CN89" s="84"/>
      <c r="CO89" s="84"/>
      <c r="CP89" s="84"/>
      <c r="CQ89" s="84"/>
      <c r="CR89" s="84"/>
      <c r="CS89" s="84"/>
      <c r="CT89" s="84"/>
      <c r="CU89" s="84"/>
      <c r="CV89" s="84"/>
      <c r="CW89" s="84"/>
      <c r="CX89" s="84"/>
      <c r="CY89" s="84"/>
      <c r="CZ89" s="84"/>
      <c r="DA89" s="84"/>
      <c r="DB89" s="84"/>
      <c r="DC89" s="84"/>
      <c r="DD89" s="84"/>
      <c r="DE89" s="84"/>
      <c r="DF89" s="84"/>
      <c r="DG89" s="84"/>
      <c r="DH89" s="84"/>
      <c r="DI89" s="84"/>
      <c r="DJ89" s="84"/>
      <c r="DK89" s="84"/>
      <c r="DL89" s="84"/>
      <c r="DM89" s="84"/>
      <c r="DN89" s="84"/>
      <c r="DO89" s="84"/>
      <c r="DP89" s="84"/>
      <c r="DQ89" s="84"/>
      <c r="DR89" s="84"/>
      <c r="DS89" s="84"/>
      <c r="DT89" s="84"/>
      <c r="DU89" s="84"/>
      <c r="DV89" s="84"/>
      <c r="DW89" s="84"/>
      <c r="DX89" s="84"/>
      <c r="DY89" s="84"/>
      <c r="DZ89" s="84"/>
      <c r="EA89" s="84"/>
      <c r="EB89" s="84"/>
      <c r="EC89" s="84"/>
      <c r="ED89" s="84"/>
      <c r="EE89" s="84"/>
      <c r="EF89" s="84"/>
      <c r="EG89" s="84"/>
      <c r="EH89" s="84"/>
      <c r="EI89" s="84"/>
      <c r="EJ89" s="84"/>
      <c r="EK89" s="84"/>
      <c r="EL89" s="84"/>
      <c r="EM89" s="84"/>
      <c r="EN89" s="84"/>
      <c r="EO89" s="84"/>
      <c r="EP89" s="84"/>
      <c r="EQ89" s="84"/>
      <c r="ER89" s="84"/>
      <c r="ES89" s="84"/>
      <c r="ET89" s="84"/>
      <c r="EU89" s="84"/>
      <c r="EV89" s="84"/>
      <c r="EW89" s="84"/>
      <c r="EX89" s="84"/>
      <c r="EY89" s="84"/>
      <c r="EZ89" s="84"/>
      <c r="FA89" s="84"/>
      <c r="FB89" s="84"/>
      <c r="FC89" s="84"/>
      <c r="FD89" s="84"/>
      <c r="FE89" s="84"/>
      <c r="FF89" s="84"/>
      <c r="FG89" s="84"/>
      <c r="FH89" s="84"/>
      <c r="FI89" s="84"/>
      <c r="FJ89" s="84"/>
      <c r="FK89" s="84"/>
      <c r="FL89" s="84"/>
      <c r="FM89" s="84"/>
      <c r="FN89" s="84"/>
      <c r="FO89" s="84"/>
      <c r="FP89" s="84"/>
      <c r="FQ89" s="84"/>
      <c r="FR89" s="84"/>
      <c r="FS89" s="84"/>
      <c r="FT89" s="84"/>
      <c r="FU89" s="84"/>
      <c r="FV89" s="84"/>
      <c r="FW89" s="84"/>
      <c r="FX89" s="84"/>
      <c r="FY89" s="84"/>
      <c r="FZ89" s="84"/>
      <c r="GA89" s="84"/>
      <c r="GB89" s="84"/>
      <c r="GC89" s="84"/>
      <c r="GD89" s="84"/>
      <c r="GE89" s="84"/>
      <c r="GF89" s="84"/>
      <c r="GG89" s="84"/>
      <c r="GH89" s="84"/>
      <c r="GI89" s="84"/>
      <c r="GJ89" s="84"/>
      <c r="GK89" s="84"/>
      <c r="GL89" s="84"/>
      <c r="GM89" s="84"/>
      <c r="GN89" s="84"/>
      <c r="GO89" s="84"/>
      <c r="GP89" s="84"/>
      <c r="GQ89" s="84"/>
      <c r="GR89" s="84"/>
      <c r="GS89" s="84"/>
      <c r="GT89" s="84"/>
      <c r="GU89" s="84"/>
      <c r="GV89" s="84"/>
      <c r="GW89" s="84"/>
      <c r="GX89" s="84"/>
      <c r="GY89" s="84"/>
      <c r="GZ89" s="84"/>
      <c r="HA89" s="84"/>
      <c r="HB89" s="84"/>
      <c r="HC89" s="84"/>
      <c r="HD89" s="84"/>
      <c r="HE89" s="84"/>
      <c r="HF89" s="84"/>
      <c r="HG89" s="84"/>
      <c r="HH89" s="84"/>
      <c r="HI89" s="84"/>
      <c r="HJ89" s="84"/>
      <c r="HK89" s="84"/>
      <c r="HL89" s="84"/>
      <c r="HM89" s="84"/>
      <c r="HN89" s="84"/>
      <c r="HO89" s="84"/>
      <c r="HP89" s="84"/>
      <c r="HQ89" s="84"/>
      <c r="HR89" s="84"/>
      <c r="HS89" s="84"/>
      <c r="HT89" s="84"/>
      <c r="HU89" s="84"/>
      <c r="HV89" s="84"/>
      <c r="HW89" s="84"/>
      <c r="HX89" s="84"/>
      <c r="HY89" s="84"/>
      <c r="HZ89" s="84"/>
      <c r="IA89" s="84"/>
      <c r="IB89" s="84"/>
      <c r="IC89" s="84"/>
      <c r="ID89" s="84"/>
      <c r="IE89" s="84"/>
      <c r="IF89" s="84"/>
      <c r="IG89" s="84"/>
      <c r="IH89" s="84"/>
      <c r="II89" s="84"/>
      <c r="IJ89" s="84"/>
      <c r="IK89" s="84"/>
      <c r="IL89" s="84"/>
      <c r="IM89" s="84"/>
      <c r="IN89" s="84"/>
      <c r="IO89" s="84"/>
      <c r="IP89" s="84"/>
      <c r="IQ89" s="84"/>
      <c r="IR89" s="84"/>
      <c r="IS89" s="84"/>
      <c r="IT89" s="84"/>
      <c r="IU89" s="84"/>
      <c r="IV89" s="84"/>
      <c r="IW89" s="84"/>
      <c r="IX89" s="84"/>
      <c r="IY89" s="84"/>
      <c r="IZ89" s="84"/>
      <c r="JA89" s="84"/>
      <c r="JB89" s="84"/>
      <c r="JC89" s="84"/>
      <c r="JD89" s="84"/>
      <c r="JE89" s="84"/>
      <c r="JF89" s="84"/>
      <c r="JG89" s="84"/>
    </row>
    <row r="90" spans="1:267" s="16" customFormat="1" ht="45" customHeight="1" x14ac:dyDescent="0.3">
      <c r="A90" s="61">
        <v>30</v>
      </c>
      <c r="B90" s="3"/>
      <c r="C90" s="59" t="s">
        <v>220</v>
      </c>
      <c r="D90" s="105" t="s">
        <v>151</v>
      </c>
      <c r="E90" s="105"/>
      <c r="F90" s="9">
        <v>36</v>
      </c>
      <c r="G90" s="60">
        <f t="shared" si="5"/>
        <v>0</v>
      </c>
      <c r="H90" s="16">
        <v>5.5</v>
      </c>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c r="BL90" s="84"/>
      <c r="BM90" s="84"/>
      <c r="BN90" s="84"/>
      <c r="BO90" s="84"/>
      <c r="BP90" s="84"/>
      <c r="BQ90" s="84"/>
      <c r="BR90" s="84"/>
      <c r="BS90" s="84"/>
      <c r="BT90" s="84"/>
      <c r="BU90" s="84"/>
      <c r="BV90" s="84"/>
      <c r="BW90" s="84"/>
      <c r="BX90" s="84"/>
      <c r="BY90" s="84"/>
      <c r="BZ90" s="84"/>
      <c r="CA90" s="84"/>
      <c r="CB90" s="84"/>
      <c r="CC90" s="84"/>
      <c r="CD90" s="84"/>
      <c r="CE90" s="84"/>
      <c r="CF90" s="84"/>
      <c r="CG90" s="84"/>
      <c r="CH90" s="84"/>
      <c r="CI90" s="84"/>
      <c r="CJ90" s="84"/>
      <c r="CK90" s="84"/>
      <c r="CL90" s="84"/>
      <c r="CM90" s="84"/>
      <c r="CN90" s="84"/>
      <c r="CO90" s="84"/>
      <c r="CP90" s="84"/>
      <c r="CQ90" s="84"/>
      <c r="CR90" s="84"/>
      <c r="CS90" s="84"/>
      <c r="CT90" s="84"/>
      <c r="CU90" s="84"/>
      <c r="CV90" s="84"/>
      <c r="CW90" s="84"/>
      <c r="CX90" s="84"/>
      <c r="CY90" s="84"/>
      <c r="CZ90" s="84"/>
      <c r="DA90" s="84"/>
      <c r="DB90" s="84"/>
      <c r="DC90" s="84"/>
      <c r="DD90" s="84"/>
      <c r="DE90" s="84"/>
      <c r="DF90" s="84"/>
      <c r="DG90" s="84"/>
      <c r="DH90" s="84"/>
      <c r="DI90" s="84"/>
      <c r="DJ90" s="84"/>
      <c r="DK90" s="84"/>
      <c r="DL90" s="84"/>
      <c r="DM90" s="84"/>
      <c r="DN90" s="84"/>
      <c r="DO90" s="84"/>
      <c r="DP90" s="84"/>
      <c r="DQ90" s="84"/>
      <c r="DR90" s="84"/>
      <c r="DS90" s="84"/>
      <c r="DT90" s="84"/>
      <c r="DU90" s="84"/>
      <c r="DV90" s="84"/>
      <c r="DW90" s="84"/>
      <c r="DX90" s="84"/>
      <c r="DY90" s="84"/>
      <c r="DZ90" s="84"/>
      <c r="EA90" s="84"/>
      <c r="EB90" s="84"/>
      <c r="EC90" s="84"/>
      <c r="ED90" s="84"/>
      <c r="EE90" s="84"/>
      <c r="EF90" s="84"/>
      <c r="EG90" s="84"/>
      <c r="EH90" s="84"/>
      <c r="EI90" s="84"/>
      <c r="EJ90" s="84"/>
      <c r="EK90" s="84"/>
      <c r="EL90" s="84"/>
      <c r="EM90" s="84"/>
      <c r="EN90" s="84"/>
      <c r="EO90" s="84"/>
      <c r="EP90" s="84"/>
      <c r="EQ90" s="84"/>
      <c r="ER90" s="84"/>
      <c r="ES90" s="84"/>
      <c r="ET90" s="84"/>
      <c r="EU90" s="84"/>
      <c r="EV90" s="84"/>
      <c r="EW90" s="84"/>
      <c r="EX90" s="84"/>
      <c r="EY90" s="84"/>
      <c r="EZ90" s="84"/>
      <c r="FA90" s="84"/>
      <c r="FB90" s="84"/>
      <c r="FC90" s="84"/>
      <c r="FD90" s="84"/>
      <c r="FE90" s="84"/>
      <c r="FF90" s="84"/>
      <c r="FG90" s="84"/>
      <c r="FH90" s="84"/>
      <c r="FI90" s="84"/>
      <c r="FJ90" s="84"/>
      <c r="FK90" s="84"/>
      <c r="FL90" s="84"/>
      <c r="FM90" s="84"/>
      <c r="FN90" s="84"/>
      <c r="FO90" s="84"/>
      <c r="FP90" s="84"/>
      <c r="FQ90" s="84"/>
      <c r="FR90" s="84"/>
      <c r="FS90" s="84"/>
      <c r="FT90" s="84"/>
      <c r="FU90" s="84"/>
      <c r="FV90" s="84"/>
      <c r="FW90" s="84"/>
      <c r="FX90" s="84"/>
      <c r="FY90" s="84"/>
      <c r="FZ90" s="84"/>
      <c r="GA90" s="84"/>
      <c r="GB90" s="84"/>
      <c r="GC90" s="84"/>
      <c r="GD90" s="84"/>
      <c r="GE90" s="84"/>
      <c r="GF90" s="84"/>
      <c r="GG90" s="84"/>
      <c r="GH90" s="84"/>
      <c r="GI90" s="84"/>
      <c r="GJ90" s="84"/>
      <c r="GK90" s="84"/>
      <c r="GL90" s="84"/>
      <c r="GM90" s="84"/>
      <c r="GN90" s="84"/>
      <c r="GO90" s="84"/>
      <c r="GP90" s="84"/>
      <c r="GQ90" s="84"/>
      <c r="GR90" s="84"/>
      <c r="GS90" s="84"/>
      <c r="GT90" s="84"/>
      <c r="GU90" s="84"/>
      <c r="GV90" s="84"/>
      <c r="GW90" s="84"/>
      <c r="GX90" s="84"/>
      <c r="GY90" s="84"/>
      <c r="GZ90" s="84"/>
      <c r="HA90" s="84"/>
      <c r="HB90" s="84"/>
      <c r="HC90" s="84"/>
      <c r="HD90" s="84"/>
      <c r="HE90" s="84"/>
      <c r="HF90" s="84"/>
      <c r="HG90" s="84"/>
      <c r="HH90" s="84"/>
      <c r="HI90" s="84"/>
      <c r="HJ90" s="84"/>
      <c r="HK90" s="84"/>
      <c r="HL90" s="84"/>
      <c r="HM90" s="84"/>
      <c r="HN90" s="84"/>
      <c r="HO90" s="84"/>
      <c r="HP90" s="84"/>
      <c r="HQ90" s="84"/>
      <c r="HR90" s="84"/>
      <c r="HS90" s="84"/>
      <c r="HT90" s="84"/>
      <c r="HU90" s="84"/>
      <c r="HV90" s="84"/>
      <c r="HW90" s="84"/>
      <c r="HX90" s="84"/>
      <c r="HY90" s="84"/>
      <c r="HZ90" s="84"/>
      <c r="IA90" s="84"/>
      <c r="IB90" s="84"/>
      <c r="IC90" s="84"/>
      <c r="ID90" s="84"/>
      <c r="IE90" s="84"/>
      <c r="IF90" s="84"/>
      <c r="IG90" s="84"/>
      <c r="IH90" s="84"/>
      <c r="II90" s="84"/>
      <c r="IJ90" s="84"/>
      <c r="IK90" s="84"/>
      <c r="IL90" s="84"/>
      <c r="IM90" s="84"/>
      <c r="IN90" s="84"/>
      <c r="IO90" s="84"/>
      <c r="IP90" s="84"/>
      <c r="IQ90" s="84"/>
      <c r="IR90" s="84"/>
      <c r="IS90" s="84"/>
      <c r="IT90" s="84"/>
      <c r="IU90" s="84"/>
      <c r="IV90" s="84"/>
      <c r="IW90" s="84"/>
      <c r="IX90" s="84"/>
      <c r="IY90" s="84"/>
      <c r="IZ90" s="84"/>
      <c r="JA90" s="84"/>
      <c r="JB90" s="84"/>
      <c r="JC90" s="84"/>
      <c r="JD90" s="84"/>
      <c r="JE90" s="84"/>
      <c r="JF90" s="84"/>
      <c r="JG90" s="84"/>
    </row>
    <row r="91" spans="1:267" s="16" customFormat="1" ht="45" customHeight="1" x14ac:dyDescent="0.3">
      <c r="A91" s="61">
        <v>22</v>
      </c>
      <c r="B91" s="3"/>
      <c r="C91" s="66" t="s">
        <v>93</v>
      </c>
      <c r="D91" s="103" t="s">
        <v>93</v>
      </c>
      <c r="E91" s="104"/>
      <c r="F91" s="9">
        <v>36</v>
      </c>
      <c r="G91" s="60">
        <f t="shared" si="5"/>
        <v>0</v>
      </c>
      <c r="H91" s="18">
        <v>5.5</v>
      </c>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c r="BS91" s="84"/>
      <c r="BT91" s="84"/>
      <c r="BU91" s="84"/>
      <c r="BV91" s="84"/>
      <c r="BW91" s="84"/>
      <c r="BX91" s="84"/>
      <c r="BY91" s="84"/>
      <c r="BZ91" s="84"/>
      <c r="CA91" s="84"/>
      <c r="CB91" s="84"/>
      <c r="CC91" s="84"/>
      <c r="CD91" s="84"/>
      <c r="CE91" s="84"/>
      <c r="CF91" s="84"/>
      <c r="CG91" s="84"/>
      <c r="CH91" s="84"/>
      <c r="CI91" s="84"/>
      <c r="CJ91" s="84"/>
      <c r="CK91" s="84"/>
      <c r="CL91" s="84"/>
      <c r="CM91" s="84"/>
      <c r="CN91" s="84"/>
      <c r="CO91" s="84"/>
      <c r="CP91" s="84"/>
      <c r="CQ91" s="84"/>
      <c r="CR91" s="84"/>
      <c r="CS91" s="84"/>
      <c r="CT91" s="84"/>
      <c r="CU91" s="84"/>
      <c r="CV91" s="84"/>
      <c r="CW91" s="84"/>
      <c r="CX91" s="84"/>
      <c r="CY91" s="84"/>
      <c r="CZ91" s="84"/>
      <c r="DA91" s="84"/>
      <c r="DB91" s="84"/>
      <c r="DC91" s="84"/>
      <c r="DD91" s="84"/>
      <c r="DE91" s="84"/>
      <c r="DF91" s="84"/>
      <c r="DG91" s="84"/>
      <c r="DH91" s="84"/>
      <c r="DI91" s="84"/>
      <c r="DJ91" s="84"/>
      <c r="DK91" s="84"/>
      <c r="DL91" s="84"/>
      <c r="DM91" s="84"/>
      <c r="DN91" s="84"/>
      <c r="DO91" s="84"/>
      <c r="DP91" s="84"/>
      <c r="DQ91" s="84"/>
      <c r="DR91" s="84"/>
      <c r="DS91" s="84"/>
      <c r="DT91" s="84"/>
      <c r="DU91" s="84"/>
      <c r="DV91" s="84"/>
      <c r="DW91" s="84"/>
      <c r="DX91" s="84"/>
      <c r="DY91" s="84"/>
      <c r="DZ91" s="84"/>
      <c r="EA91" s="84"/>
      <c r="EB91" s="84"/>
      <c r="EC91" s="84"/>
      <c r="ED91" s="84"/>
      <c r="EE91" s="84"/>
      <c r="EF91" s="84"/>
      <c r="EG91" s="84"/>
      <c r="EH91" s="84"/>
      <c r="EI91" s="84"/>
      <c r="EJ91" s="84"/>
      <c r="EK91" s="84"/>
      <c r="EL91" s="84"/>
      <c r="EM91" s="84"/>
      <c r="EN91" s="84"/>
      <c r="EO91" s="84"/>
      <c r="EP91" s="84"/>
      <c r="EQ91" s="84"/>
      <c r="ER91" s="84"/>
      <c r="ES91" s="84"/>
      <c r="ET91" s="84"/>
      <c r="EU91" s="84"/>
      <c r="EV91" s="84"/>
      <c r="EW91" s="84"/>
      <c r="EX91" s="84"/>
      <c r="EY91" s="84"/>
      <c r="EZ91" s="84"/>
      <c r="FA91" s="84"/>
      <c r="FB91" s="84"/>
      <c r="FC91" s="84"/>
      <c r="FD91" s="84"/>
      <c r="FE91" s="84"/>
      <c r="FF91" s="84"/>
      <c r="FG91" s="84"/>
      <c r="FH91" s="84"/>
      <c r="FI91" s="84"/>
      <c r="FJ91" s="84"/>
      <c r="FK91" s="84"/>
      <c r="FL91" s="84"/>
      <c r="FM91" s="84"/>
      <c r="FN91" s="84"/>
      <c r="FO91" s="84"/>
      <c r="FP91" s="84"/>
      <c r="FQ91" s="84"/>
      <c r="FR91" s="84"/>
      <c r="FS91" s="84"/>
      <c r="FT91" s="84"/>
      <c r="FU91" s="84"/>
      <c r="FV91" s="84"/>
      <c r="FW91" s="84"/>
      <c r="FX91" s="84"/>
      <c r="FY91" s="84"/>
      <c r="FZ91" s="84"/>
      <c r="GA91" s="84"/>
      <c r="GB91" s="84"/>
      <c r="GC91" s="84"/>
      <c r="GD91" s="84"/>
      <c r="GE91" s="84"/>
      <c r="GF91" s="84"/>
      <c r="GG91" s="84"/>
      <c r="GH91" s="84"/>
      <c r="GI91" s="84"/>
      <c r="GJ91" s="84"/>
      <c r="GK91" s="84"/>
      <c r="GL91" s="84"/>
      <c r="GM91" s="84"/>
      <c r="GN91" s="84"/>
      <c r="GO91" s="84"/>
      <c r="GP91" s="84"/>
      <c r="GQ91" s="84"/>
      <c r="GR91" s="84"/>
      <c r="GS91" s="84"/>
      <c r="GT91" s="84"/>
      <c r="GU91" s="84"/>
      <c r="GV91" s="84"/>
      <c r="GW91" s="84"/>
      <c r="GX91" s="84"/>
      <c r="GY91" s="84"/>
      <c r="GZ91" s="84"/>
      <c r="HA91" s="84"/>
      <c r="HB91" s="84"/>
      <c r="HC91" s="84"/>
      <c r="HD91" s="84"/>
      <c r="HE91" s="84"/>
      <c r="HF91" s="84"/>
      <c r="HG91" s="84"/>
      <c r="HH91" s="84"/>
      <c r="HI91" s="84"/>
      <c r="HJ91" s="84"/>
      <c r="HK91" s="84"/>
      <c r="HL91" s="84"/>
      <c r="HM91" s="84"/>
      <c r="HN91" s="84"/>
      <c r="HO91" s="84"/>
      <c r="HP91" s="84"/>
      <c r="HQ91" s="84"/>
      <c r="HR91" s="84"/>
      <c r="HS91" s="84"/>
      <c r="HT91" s="84"/>
      <c r="HU91" s="84"/>
      <c r="HV91" s="84"/>
      <c r="HW91" s="84"/>
      <c r="HX91" s="84"/>
      <c r="HY91" s="84"/>
      <c r="HZ91" s="84"/>
      <c r="IA91" s="84"/>
      <c r="IB91" s="84"/>
      <c r="IC91" s="84"/>
      <c r="ID91" s="84"/>
      <c r="IE91" s="84"/>
      <c r="IF91" s="84"/>
      <c r="IG91" s="84"/>
      <c r="IH91" s="84"/>
      <c r="II91" s="84"/>
      <c r="IJ91" s="84"/>
      <c r="IK91" s="84"/>
      <c r="IL91" s="84"/>
      <c r="IM91" s="84"/>
      <c r="IN91" s="84"/>
      <c r="IO91" s="84"/>
      <c r="IP91" s="84"/>
      <c r="IQ91" s="84"/>
      <c r="IR91" s="84"/>
      <c r="IS91" s="84"/>
      <c r="IT91" s="84"/>
      <c r="IU91" s="84"/>
      <c r="IV91" s="84"/>
      <c r="IW91" s="84"/>
      <c r="IX91" s="84"/>
      <c r="IY91" s="84"/>
      <c r="IZ91" s="84"/>
      <c r="JA91" s="84"/>
      <c r="JB91" s="84"/>
      <c r="JC91" s="84"/>
      <c r="JD91" s="84"/>
      <c r="JE91" s="84"/>
      <c r="JF91" s="84"/>
      <c r="JG91" s="84"/>
    </row>
    <row r="92" spans="1:267" s="16" customFormat="1" ht="45" customHeight="1" x14ac:dyDescent="0.3">
      <c r="A92" s="61">
        <v>23</v>
      </c>
      <c r="B92" s="3"/>
      <c r="C92" s="65" t="s">
        <v>94</v>
      </c>
      <c r="D92" s="103" t="s">
        <v>94</v>
      </c>
      <c r="E92" s="104"/>
      <c r="F92" s="9">
        <v>36</v>
      </c>
      <c r="G92" s="60">
        <f t="shared" si="5"/>
        <v>0</v>
      </c>
      <c r="H92" s="18">
        <v>5.5</v>
      </c>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c r="BL92" s="84"/>
      <c r="BM92" s="84"/>
      <c r="BN92" s="84"/>
      <c r="BO92" s="84"/>
      <c r="BP92" s="84"/>
      <c r="BQ92" s="84"/>
      <c r="BR92" s="84"/>
      <c r="BS92" s="84"/>
      <c r="BT92" s="84"/>
      <c r="BU92" s="84"/>
      <c r="BV92" s="84"/>
      <c r="BW92" s="84"/>
      <c r="BX92" s="84"/>
      <c r="BY92" s="84"/>
      <c r="BZ92" s="84"/>
      <c r="CA92" s="84"/>
      <c r="CB92" s="84"/>
      <c r="CC92" s="84"/>
      <c r="CD92" s="84"/>
      <c r="CE92" s="84"/>
      <c r="CF92" s="84"/>
      <c r="CG92" s="84"/>
      <c r="CH92" s="84"/>
      <c r="CI92" s="84"/>
      <c r="CJ92" s="84"/>
      <c r="CK92" s="84"/>
      <c r="CL92" s="84"/>
      <c r="CM92" s="84"/>
      <c r="CN92" s="84"/>
      <c r="CO92" s="84"/>
      <c r="CP92" s="84"/>
      <c r="CQ92" s="84"/>
      <c r="CR92" s="84"/>
      <c r="CS92" s="84"/>
      <c r="CT92" s="84"/>
      <c r="CU92" s="84"/>
      <c r="CV92" s="84"/>
      <c r="CW92" s="84"/>
      <c r="CX92" s="84"/>
      <c r="CY92" s="84"/>
      <c r="CZ92" s="84"/>
      <c r="DA92" s="84"/>
      <c r="DB92" s="84"/>
      <c r="DC92" s="84"/>
      <c r="DD92" s="84"/>
      <c r="DE92" s="84"/>
      <c r="DF92" s="84"/>
      <c r="DG92" s="84"/>
      <c r="DH92" s="84"/>
      <c r="DI92" s="84"/>
      <c r="DJ92" s="84"/>
      <c r="DK92" s="84"/>
      <c r="DL92" s="84"/>
      <c r="DM92" s="84"/>
      <c r="DN92" s="84"/>
      <c r="DO92" s="84"/>
      <c r="DP92" s="84"/>
      <c r="DQ92" s="84"/>
      <c r="DR92" s="84"/>
      <c r="DS92" s="84"/>
      <c r="DT92" s="84"/>
      <c r="DU92" s="84"/>
      <c r="DV92" s="84"/>
      <c r="DW92" s="84"/>
      <c r="DX92" s="84"/>
      <c r="DY92" s="84"/>
      <c r="DZ92" s="84"/>
      <c r="EA92" s="84"/>
      <c r="EB92" s="84"/>
      <c r="EC92" s="84"/>
      <c r="ED92" s="84"/>
      <c r="EE92" s="84"/>
      <c r="EF92" s="84"/>
      <c r="EG92" s="84"/>
      <c r="EH92" s="84"/>
      <c r="EI92" s="84"/>
      <c r="EJ92" s="84"/>
      <c r="EK92" s="84"/>
      <c r="EL92" s="84"/>
      <c r="EM92" s="84"/>
      <c r="EN92" s="84"/>
      <c r="EO92" s="84"/>
      <c r="EP92" s="84"/>
      <c r="EQ92" s="84"/>
      <c r="ER92" s="84"/>
      <c r="ES92" s="84"/>
      <c r="ET92" s="84"/>
      <c r="EU92" s="84"/>
      <c r="EV92" s="84"/>
      <c r="EW92" s="84"/>
      <c r="EX92" s="84"/>
      <c r="EY92" s="84"/>
      <c r="EZ92" s="84"/>
      <c r="FA92" s="84"/>
      <c r="FB92" s="84"/>
      <c r="FC92" s="84"/>
      <c r="FD92" s="84"/>
      <c r="FE92" s="84"/>
      <c r="FF92" s="84"/>
      <c r="FG92" s="84"/>
      <c r="FH92" s="84"/>
      <c r="FI92" s="84"/>
      <c r="FJ92" s="84"/>
      <c r="FK92" s="84"/>
      <c r="FL92" s="84"/>
      <c r="FM92" s="84"/>
      <c r="FN92" s="84"/>
      <c r="FO92" s="84"/>
      <c r="FP92" s="84"/>
      <c r="FQ92" s="84"/>
      <c r="FR92" s="84"/>
      <c r="FS92" s="84"/>
      <c r="FT92" s="84"/>
      <c r="FU92" s="84"/>
      <c r="FV92" s="84"/>
      <c r="FW92" s="84"/>
      <c r="FX92" s="84"/>
      <c r="FY92" s="84"/>
      <c r="FZ92" s="84"/>
      <c r="GA92" s="84"/>
      <c r="GB92" s="84"/>
      <c r="GC92" s="84"/>
      <c r="GD92" s="84"/>
      <c r="GE92" s="84"/>
      <c r="GF92" s="84"/>
      <c r="GG92" s="84"/>
      <c r="GH92" s="84"/>
      <c r="GI92" s="84"/>
      <c r="GJ92" s="84"/>
      <c r="GK92" s="84"/>
      <c r="GL92" s="84"/>
      <c r="GM92" s="84"/>
      <c r="GN92" s="84"/>
      <c r="GO92" s="84"/>
      <c r="GP92" s="84"/>
      <c r="GQ92" s="84"/>
      <c r="GR92" s="84"/>
      <c r="GS92" s="84"/>
      <c r="GT92" s="84"/>
      <c r="GU92" s="84"/>
      <c r="GV92" s="84"/>
      <c r="GW92" s="84"/>
      <c r="GX92" s="84"/>
      <c r="GY92" s="84"/>
      <c r="GZ92" s="84"/>
      <c r="HA92" s="84"/>
      <c r="HB92" s="84"/>
      <c r="HC92" s="84"/>
      <c r="HD92" s="84"/>
      <c r="HE92" s="84"/>
      <c r="HF92" s="84"/>
      <c r="HG92" s="84"/>
      <c r="HH92" s="84"/>
      <c r="HI92" s="84"/>
      <c r="HJ92" s="84"/>
      <c r="HK92" s="84"/>
      <c r="HL92" s="84"/>
      <c r="HM92" s="84"/>
      <c r="HN92" s="84"/>
      <c r="HO92" s="84"/>
      <c r="HP92" s="84"/>
      <c r="HQ92" s="84"/>
      <c r="HR92" s="84"/>
      <c r="HS92" s="84"/>
      <c r="HT92" s="84"/>
      <c r="HU92" s="84"/>
      <c r="HV92" s="84"/>
      <c r="HW92" s="84"/>
      <c r="HX92" s="84"/>
      <c r="HY92" s="84"/>
      <c r="HZ92" s="84"/>
      <c r="IA92" s="84"/>
      <c r="IB92" s="84"/>
      <c r="IC92" s="84"/>
      <c r="ID92" s="84"/>
      <c r="IE92" s="84"/>
      <c r="IF92" s="84"/>
      <c r="IG92" s="84"/>
      <c r="IH92" s="84"/>
      <c r="II92" s="84"/>
      <c r="IJ92" s="84"/>
      <c r="IK92" s="84"/>
      <c r="IL92" s="84"/>
      <c r="IM92" s="84"/>
      <c r="IN92" s="84"/>
      <c r="IO92" s="84"/>
      <c r="IP92" s="84"/>
      <c r="IQ92" s="84"/>
      <c r="IR92" s="84"/>
      <c r="IS92" s="84"/>
      <c r="IT92" s="84"/>
      <c r="IU92" s="84"/>
      <c r="IV92" s="84"/>
      <c r="IW92" s="84"/>
      <c r="IX92" s="84"/>
      <c r="IY92" s="84"/>
      <c r="IZ92" s="84"/>
      <c r="JA92" s="84"/>
      <c r="JB92" s="84"/>
      <c r="JC92" s="84"/>
      <c r="JD92" s="84"/>
      <c r="JE92" s="84"/>
      <c r="JF92" s="84"/>
      <c r="JG92" s="84"/>
    </row>
    <row r="93" spans="1:267" s="16" customFormat="1" ht="45" customHeight="1" x14ac:dyDescent="0.3">
      <c r="A93" s="61">
        <v>24</v>
      </c>
      <c r="B93" s="3"/>
      <c r="C93" s="65" t="s">
        <v>95</v>
      </c>
      <c r="D93" s="103" t="s">
        <v>96</v>
      </c>
      <c r="E93" s="104"/>
      <c r="F93" s="9">
        <v>48</v>
      </c>
      <c r="G93" s="60">
        <f t="shared" ref="G93" si="6">F93*B93</f>
        <v>0</v>
      </c>
      <c r="H93" s="18">
        <v>5.5</v>
      </c>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c r="BL93" s="84"/>
      <c r="BM93" s="84"/>
      <c r="BN93" s="84"/>
      <c r="BO93" s="84"/>
      <c r="BP93" s="84"/>
      <c r="BQ93" s="84"/>
      <c r="BR93" s="84"/>
      <c r="BS93" s="84"/>
      <c r="BT93" s="84"/>
      <c r="BU93" s="84"/>
      <c r="BV93" s="84"/>
      <c r="BW93" s="84"/>
      <c r="BX93" s="84"/>
      <c r="BY93" s="84"/>
      <c r="BZ93" s="84"/>
      <c r="CA93" s="84"/>
      <c r="CB93" s="84"/>
      <c r="CC93" s="84"/>
      <c r="CD93" s="84"/>
      <c r="CE93" s="84"/>
      <c r="CF93" s="84"/>
      <c r="CG93" s="84"/>
      <c r="CH93" s="84"/>
      <c r="CI93" s="84"/>
      <c r="CJ93" s="84"/>
      <c r="CK93" s="84"/>
      <c r="CL93" s="84"/>
      <c r="CM93" s="84"/>
      <c r="CN93" s="84"/>
      <c r="CO93" s="84"/>
      <c r="CP93" s="84"/>
      <c r="CQ93" s="84"/>
      <c r="CR93" s="84"/>
      <c r="CS93" s="84"/>
      <c r="CT93" s="84"/>
      <c r="CU93" s="84"/>
      <c r="CV93" s="84"/>
      <c r="CW93" s="84"/>
      <c r="CX93" s="84"/>
      <c r="CY93" s="84"/>
      <c r="CZ93" s="84"/>
      <c r="DA93" s="84"/>
      <c r="DB93" s="84"/>
      <c r="DC93" s="84"/>
      <c r="DD93" s="84"/>
      <c r="DE93" s="84"/>
      <c r="DF93" s="84"/>
      <c r="DG93" s="84"/>
      <c r="DH93" s="84"/>
      <c r="DI93" s="84"/>
      <c r="DJ93" s="84"/>
      <c r="DK93" s="84"/>
      <c r="DL93" s="84"/>
      <c r="DM93" s="84"/>
      <c r="DN93" s="84"/>
      <c r="DO93" s="84"/>
      <c r="DP93" s="84"/>
      <c r="DQ93" s="84"/>
      <c r="DR93" s="84"/>
      <c r="DS93" s="84"/>
      <c r="DT93" s="84"/>
      <c r="DU93" s="84"/>
      <c r="DV93" s="84"/>
      <c r="DW93" s="84"/>
      <c r="DX93" s="84"/>
      <c r="DY93" s="84"/>
      <c r="DZ93" s="84"/>
      <c r="EA93" s="84"/>
      <c r="EB93" s="84"/>
      <c r="EC93" s="84"/>
      <c r="ED93" s="84"/>
      <c r="EE93" s="84"/>
      <c r="EF93" s="84"/>
      <c r="EG93" s="84"/>
      <c r="EH93" s="84"/>
      <c r="EI93" s="84"/>
      <c r="EJ93" s="84"/>
      <c r="EK93" s="84"/>
      <c r="EL93" s="84"/>
      <c r="EM93" s="84"/>
      <c r="EN93" s="84"/>
      <c r="EO93" s="84"/>
      <c r="EP93" s="84"/>
      <c r="EQ93" s="84"/>
      <c r="ER93" s="84"/>
      <c r="ES93" s="84"/>
      <c r="ET93" s="84"/>
      <c r="EU93" s="84"/>
      <c r="EV93" s="84"/>
      <c r="EW93" s="84"/>
      <c r="EX93" s="84"/>
      <c r="EY93" s="84"/>
      <c r="EZ93" s="84"/>
      <c r="FA93" s="84"/>
      <c r="FB93" s="84"/>
      <c r="FC93" s="84"/>
      <c r="FD93" s="84"/>
      <c r="FE93" s="84"/>
      <c r="FF93" s="84"/>
      <c r="FG93" s="84"/>
      <c r="FH93" s="84"/>
      <c r="FI93" s="84"/>
      <c r="FJ93" s="84"/>
      <c r="FK93" s="84"/>
      <c r="FL93" s="84"/>
      <c r="FM93" s="84"/>
      <c r="FN93" s="84"/>
      <c r="FO93" s="84"/>
      <c r="FP93" s="84"/>
      <c r="FQ93" s="84"/>
      <c r="FR93" s="84"/>
      <c r="FS93" s="84"/>
      <c r="FT93" s="84"/>
      <c r="FU93" s="84"/>
      <c r="FV93" s="84"/>
      <c r="FW93" s="84"/>
      <c r="FX93" s="84"/>
      <c r="FY93" s="84"/>
      <c r="FZ93" s="84"/>
      <c r="GA93" s="84"/>
      <c r="GB93" s="84"/>
      <c r="GC93" s="84"/>
      <c r="GD93" s="84"/>
      <c r="GE93" s="84"/>
      <c r="GF93" s="84"/>
      <c r="GG93" s="84"/>
      <c r="GH93" s="84"/>
      <c r="GI93" s="84"/>
      <c r="GJ93" s="84"/>
      <c r="GK93" s="84"/>
      <c r="GL93" s="84"/>
      <c r="GM93" s="84"/>
      <c r="GN93" s="84"/>
      <c r="GO93" s="84"/>
      <c r="GP93" s="84"/>
      <c r="GQ93" s="84"/>
      <c r="GR93" s="84"/>
      <c r="GS93" s="84"/>
      <c r="GT93" s="84"/>
      <c r="GU93" s="84"/>
      <c r="GV93" s="84"/>
      <c r="GW93" s="84"/>
      <c r="GX93" s="84"/>
      <c r="GY93" s="84"/>
      <c r="GZ93" s="84"/>
      <c r="HA93" s="84"/>
      <c r="HB93" s="84"/>
      <c r="HC93" s="84"/>
      <c r="HD93" s="84"/>
      <c r="HE93" s="84"/>
      <c r="HF93" s="84"/>
      <c r="HG93" s="84"/>
      <c r="HH93" s="84"/>
      <c r="HI93" s="84"/>
      <c r="HJ93" s="84"/>
      <c r="HK93" s="84"/>
      <c r="HL93" s="84"/>
      <c r="HM93" s="84"/>
      <c r="HN93" s="84"/>
      <c r="HO93" s="84"/>
      <c r="HP93" s="84"/>
      <c r="HQ93" s="84"/>
      <c r="HR93" s="84"/>
      <c r="HS93" s="84"/>
      <c r="HT93" s="84"/>
      <c r="HU93" s="84"/>
      <c r="HV93" s="84"/>
      <c r="HW93" s="84"/>
      <c r="HX93" s="84"/>
      <c r="HY93" s="84"/>
      <c r="HZ93" s="84"/>
      <c r="IA93" s="84"/>
      <c r="IB93" s="84"/>
      <c r="IC93" s="84"/>
      <c r="ID93" s="84"/>
      <c r="IE93" s="84"/>
      <c r="IF93" s="84"/>
      <c r="IG93" s="84"/>
      <c r="IH93" s="84"/>
      <c r="II93" s="84"/>
      <c r="IJ93" s="84"/>
      <c r="IK93" s="84"/>
      <c r="IL93" s="84"/>
      <c r="IM93" s="84"/>
      <c r="IN93" s="84"/>
      <c r="IO93" s="84"/>
      <c r="IP93" s="84"/>
      <c r="IQ93" s="84"/>
      <c r="IR93" s="84"/>
      <c r="IS93" s="84"/>
      <c r="IT93" s="84"/>
      <c r="IU93" s="84"/>
      <c r="IV93" s="84"/>
      <c r="IW93" s="84"/>
      <c r="IX93" s="84"/>
      <c r="IY93" s="84"/>
      <c r="IZ93" s="84"/>
      <c r="JA93" s="84"/>
      <c r="JB93" s="84"/>
      <c r="JC93" s="84"/>
      <c r="JD93" s="84"/>
      <c r="JE93" s="84"/>
      <c r="JF93" s="84"/>
      <c r="JG93" s="84"/>
    </row>
    <row r="94" spans="1:267" s="16" customFormat="1" ht="45" customHeight="1" x14ac:dyDescent="0.3">
      <c r="A94" s="61">
        <v>25</v>
      </c>
      <c r="B94" s="3"/>
      <c r="C94" s="65" t="s">
        <v>97</v>
      </c>
      <c r="D94" s="103" t="s">
        <v>98</v>
      </c>
      <c r="E94" s="104"/>
      <c r="F94" s="9">
        <v>48</v>
      </c>
      <c r="G94" s="60">
        <f t="shared" ref="G94" si="7">F94*B94</f>
        <v>0</v>
      </c>
      <c r="H94" s="18">
        <v>5.5</v>
      </c>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U94" s="84"/>
      <c r="BV94" s="84"/>
      <c r="BW94" s="84"/>
      <c r="BX94" s="84"/>
      <c r="BY94" s="84"/>
      <c r="BZ94" s="84"/>
      <c r="CA94" s="84"/>
      <c r="CB94" s="84"/>
      <c r="CC94" s="84"/>
      <c r="CD94" s="84"/>
      <c r="CE94" s="84"/>
      <c r="CF94" s="84"/>
      <c r="CG94" s="84"/>
      <c r="CH94" s="84"/>
      <c r="CI94" s="84"/>
      <c r="CJ94" s="84"/>
      <c r="CK94" s="84"/>
      <c r="CL94" s="84"/>
      <c r="CM94" s="84"/>
      <c r="CN94" s="84"/>
      <c r="CO94" s="84"/>
      <c r="CP94" s="84"/>
      <c r="CQ94" s="84"/>
      <c r="CR94" s="84"/>
      <c r="CS94" s="84"/>
      <c r="CT94" s="84"/>
      <c r="CU94" s="84"/>
      <c r="CV94" s="84"/>
      <c r="CW94" s="84"/>
      <c r="CX94" s="84"/>
      <c r="CY94" s="84"/>
      <c r="CZ94" s="84"/>
      <c r="DA94" s="84"/>
      <c r="DB94" s="84"/>
      <c r="DC94" s="84"/>
      <c r="DD94" s="84"/>
      <c r="DE94" s="84"/>
      <c r="DF94" s="84"/>
      <c r="DG94" s="84"/>
      <c r="DH94" s="84"/>
      <c r="DI94" s="84"/>
      <c r="DJ94" s="84"/>
      <c r="DK94" s="84"/>
      <c r="DL94" s="84"/>
      <c r="DM94" s="84"/>
      <c r="DN94" s="84"/>
      <c r="DO94" s="84"/>
      <c r="DP94" s="84"/>
      <c r="DQ94" s="84"/>
      <c r="DR94" s="84"/>
      <c r="DS94" s="84"/>
      <c r="DT94" s="84"/>
      <c r="DU94" s="84"/>
      <c r="DV94" s="84"/>
      <c r="DW94" s="84"/>
      <c r="DX94" s="84"/>
      <c r="DY94" s="84"/>
      <c r="DZ94" s="84"/>
      <c r="EA94" s="84"/>
      <c r="EB94" s="84"/>
      <c r="EC94" s="84"/>
      <c r="ED94" s="84"/>
      <c r="EE94" s="84"/>
      <c r="EF94" s="84"/>
      <c r="EG94" s="84"/>
      <c r="EH94" s="84"/>
      <c r="EI94" s="84"/>
      <c r="EJ94" s="84"/>
      <c r="EK94" s="84"/>
      <c r="EL94" s="84"/>
      <c r="EM94" s="84"/>
      <c r="EN94" s="84"/>
      <c r="EO94" s="84"/>
      <c r="EP94" s="84"/>
      <c r="EQ94" s="84"/>
      <c r="ER94" s="84"/>
      <c r="ES94" s="84"/>
      <c r="ET94" s="84"/>
      <c r="EU94" s="84"/>
      <c r="EV94" s="84"/>
      <c r="EW94" s="84"/>
      <c r="EX94" s="84"/>
      <c r="EY94" s="84"/>
      <c r="EZ94" s="84"/>
      <c r="FA94" s="84"/>
      <c r="FB94" s="84"/>
      <c r="FC94" s="84"/>
      <c r="FD94" s="84"/>
      <c r="FE94" s="84"/>
      <c r="FF94" s="84"/>
      <c r="FG94" s="84"/>
      <c r="FH94" s="84"/>
      <c r="FI94" s="84"/>
      <c r="FJ94" s="84"/>
      <c r="FK94" s="84"/>
      <c r="FL94" s="84"/>
      <c r="FM94" s="84"/>
      <c r="FN94" s="84"/>
      <c r="FO94" s="84"/>
      <c r="FP94" s="84"/>
      <c r="FQ94" s="84"/>
      <c r="FR94" s="84"/>
      <c r="FS94" s="84"/>
      <c r="FT94" s="84"/>
      <c r="FU94" s="84"/>
      <c r="FV94" s="84"/>
      <c r="FW94" s="84"/>
      <c r="FX94" s="84"/>
      <c r="FY94" s="84"/>
      <c r="FZ94" s="84"/>
      <c r="GA94" s="84"/>
      <c r="GB94" s="84"/>
      <c r="GC94" s="84"/>
      <c r="GD94" s="84"/>
      <c r="GE94" s="84"/>
      <c r="GF94" s="84"/>
      <c r="GG94" s="84"/>
      <c r="GH94" s="84"/>
      <c r="GI94" s="84"/>
      <c r="GJ94" s="84"/>
      <c r="GK94" s="84"/>
      <c r="GL94" s="84"/>
      <c r="GM94" s="84"/>
      <c r="GN94" s="84"/>
      <c r="GO94" s="84"/>
      <c r="GP94" s="84"/>
      <c r="GQ94" s="84"/>
      <c r="GR94" s="84"/>
      <c r="GS94" s="84"/>
      <c r="GT94" s="84"/>
      <c r="GU94" s="84"/>
      <c r="GV94" s="84"/>
      <c r="GW94" s="84"/>
      <c r="GX94" s="84"/>
      <c r="GY94" s="84"/>
      <c r="GZ94" s="84"/>
      <c r="HA94" s="84"/>
      <c r="HB94" s="84"/>
      <c r="HC94" s="84"/>
      <c r="HD94" s="84"/>
      <c r="HE94" s="84"/>
      <c r="HF94" s="84"/>
      <c r="HG94" s="84"/>
      <c r="HH94" s="84"/>
      <c r="HI94" s="84"/>
      <c r="HJ94" s="84"/>
      <c r="HK94" s="84"/>
      <c r="HL94" s="84"/>
      <c r="HM94" s="84"/>
      <c r="HN94" s="84"/>
      <c r="HO94" s="84"/>
      <c r="HP94" s="84"/>
      <c r="HQ94" s="84"/>
      <c r="HR94" s="84"/>
      <c r="HS94" s="84"/>
      <c r="HT94" s="84"/>
      <c r="HU94" s="84"/>
      <c r="HV94" s="84"/>
      <c r="HW94" s="84"/>
      <c r="HX94" s="84"/>
      <c r="HY94" s="84"/>
      <c r="HZ94" s="84"/>
      <c r="IA94" s="84"/>
      <c r="IB94" s="84"/>
      <c r="IC94" s="84"/>
      <c r="ID94" s="84"/>
      <c r="IE94" s="84"/>
      <c r="IF94" s="84"/>
      <c r="IG94" s="84"/>
      <c r="IH94" s="84"/>
      <c r="II94" s="84"/>
      <c r="IJ94" s="84"/>
      <c r="IK94" s="84"/>
      <c r="IL94" s="84"/>
      <c r="IM94" s="84"/>
      <c r="IN94" s="84"/>
      <c r="IO94" s="84"/>
      <c r="IP94" s="84"/>
      <c r="IQ94" s="84"/>
      <c r="IR94" s="84"/>
      <c r="IS94" s="84"/>
      <c r="IT94" s="84"/>
      <c r="IU94" s="84"/>
      <c r="IV94" s="84"/>
      <c r="IW94" s="84"/>
      <c r="IX94" s="84"/>
      <c r="IY94" s="84"/>
      <c r="IZ94" s="84"/>
      <c r="JA94" s="84"/>
      <c r="JB94" s="84"/>
      <c r="JC94" s="84"/>
      <c r="JD94" s="84"/>
      <c r="JE94" s="84"/>
      <c r="JF94" s="84"/>
      <c r="JG94" s="84"/>
    </row>
    <row r="95" spans="1:267" s="16" customFormat="1" ht="45" customHeight="1" x14ac:dyDescent="0.3">
      <c r="A95" s="61">
        <v>26</v>
      </c>
      <c r="B95" s="3"/>
      <c r="C95" s="65" t="s">
        <v>99</v>
      </c>
      <c r="D95" s="103" t="s">
        <v>100</v>
      </c>
      <c r="E95" s="104"/>
      <c r="F95" s="9">
        <v>48</v>
      </c>
      <c r="G95" s="60">
        <f t="shared" ref="G95" si="8">F95*B95</f>
        <v>0</v>
      </c>
      <c r="H95" s="18">
        <v>5.5</v>
      </c>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4"/>
      <c r="BR95" s="84"/>
      <c r="BS95" s="84"/>
      <c r="BT95" s="84"/>
      <c r="BU95" s="84"/>
      <c r="BV95" s="84"/>
      <c r="BW95" s="84"/>
      <c r="BX95" s="84"/>
      <c r="BY95" s="84"/>
      <c r="BZ95" s="84"/>
      <c r="CA95" s="84"/>
      <c r="CB95" s="84"/>
      <c r="CC95" s="84"/>
      <c r="CD95" s="84"/>
      <c r="CE95" s="84"/>
      <c r="CF95" s="84"/>
      <c r="CG95" s="84"/>
      <c r="CH95" s="84"/>
      <c r="CI95" s="84"/>
      <c r="CJ95" s="84"/>
      <c r="CK95" s="84"/>
      <c r="CL95" s="84"/>
      <c r="CM95" s="84"/>
      <c r="CN95" s="84"/>
      <c r="CO95" s="84"/>
      <c r="CP95" s="84"/>
      <c r="CQ95" s="84"/>
      <c r="CR95" s="84"/>
      <c r="CS95" s="84"/>
      <c r="CT95" s="84"/>
      <c r="CU95" s="84"/>
      <c r="CV95" s="84"/>
      <c r="CW95" s="84"/>
      <c r="CX95" s="84"/>
      <c r="CY95" s="84"/>
      <c r="CZ95" s="84"/>
      <c r="DA95" s="84"/>
      <c r="DB95" s="84"/>
      <c r="DC95" s="84"/>
      <c r="DD95" s="84"/>
      <c r="DE95" s="84"/>
      <c r="DF95" s="84"/>
      <c r="DG95" s="84"/>
      <c r="DH95" s="84"/>
      <c r="DI95" s="84"/>
      <c r="DJ95" s="84"/>
      <c r="DK95" s="84"/>
      <c r="DL95" s="84"/>
      <c r="DM95" s="84"/>
      <c r="DN95" s="84"/>
      <c r="DO95" s="84"/>
      <c r="DP95" s="84"/>
      <c r="DQ95" s="84"/>
      <c r="DR95" s="84"/>
      <c r="DS95" s="84"/>
      <c r="DT95" s="84"/>
      <c r="DU95" s="84"/>
      <c r="DV95" s="84"/>
      <c r="DW95" s="84"/>
      <c r="DX95" s="84"/>
      <c r="DY95" s="84"/>
      <c r="DZ95" s="84"/>
      <c r="EA95" s="84"/>
      <c r="EB95" s="84"/>
      <c r="EC95" s="84"/>
      <c r="ED95" s="84"/>
      <c r="EE95" s="84"/>
      <c r="EF95" s="84"/>
      <c r="EG95" s="84"/>
      <c r="EH95" s="84"/>
      <c r="EI95" s="84"/>
      <c r="EJ95" s="84"/>
      <c r="EK95" s="84"/>
      <c r="EL95" s="84"/>
      <c r="EM95" s="84"/>
      <c r="EN95" s="84"/>
      <c r="EO95" s="84"/>
      <c r="EP95" s="84"/>
      <c r="EQ95" s="84"/>
      <c r="ER95" s="84"/>
      <c r="ES95" s="84"/>
      <c r="ET95" s="84"/>
      <c r="EU95" s="84"/>
      <c r="EV95" s="84"/>
      <c r="EW95" s="84"/>
      <c r="EX95" s="84"/>
      <c r="EY95" s="84"/>
      <c r="EZ95" s="84"/>
      <c r="FA95" s="84"/>
      <c r="FB95" s="84"/>
      <c r="FC95" s="84"/>
      <c r="FD95" s="84"/>
      <c r="FE95" s="84"/>
      <c r="FF95" s="84"/>
      <c r="FG95" s="84"/>
      <c r="FH95" s="84"/>
      <c r="FI95" s="84"/>
      <c r="FJ95" s="84"/>
      <c r="FK95" s="84"/>
      <c r="FL95" s="84"/>
      <c r="FM95" s="84"/>
      <c r="FN95" s="84"/>
      <c r="FO95" s="84"/>
      <c r="FP95" s="84"/>
      <c r="FQ95" s="84"/>
      <c r="FR95" s="84"/>
      <c r="FS95" s="84"/>
      <c r="FT95" s="84"/>
      <c r="FU95" s="84"/>
      <c r="FV95" s="84"/>
      <c r="FW95" s="84"/>
      <c r="FX95" s="84"/>
      <c r="FY95" s="84"/>
      <c r="FZ95" s="84"/>
      <c r="GA95" s="84"/>
      <c r="GB95" s="84"/>
      <c r="GC95" s="84"/>
      <c r="GD95" s="84"/>
      <c r="GE95" s="84"/>
      <c r="GF95" s="84"/>
      <c r="GG95" s="84"/>
      <c r="GH95" s="84"/>
      <c r="GI95" s="84"/>
      <c r="GJ95" s="84"/>
      <c r="GK95" s="84"/>
      <c r="GL95" s="84"/>
      <c r="GM95" s="84"/>
      <c r="GN95" s="84"/>
      <c r="GO95" s="84"/>
      <c r="GP95" s="84"/>
      <c r="GQ95" s="84"/>
      <c r="GR95" s="84"/>
      <c r="GS95" s="84"/>
      <c r="GT95" s="84"/>
      <c r="GU95" s="84"/>
      <c r="GV95" s="84"/>
      <c r="GW95" s="84"/>
      <c r="GX95" s="84"/>
      <c r="GY95" s="84"/>
      <c r="GZ95" s="84"/>
      <c r="HA95" s="84"/>
      <c r="HB95" s="84"/>
      <c r="HC95" s="84"/>
      <c r="HD95" s="84"/>
      <c r="HE95" s="84"/>
      <c r="HF95" s="84"/>
      <c r="HG95" s="84"/>
      <c r="HH95" s="84"/>
      <c r="HI95" s="84"/>
      <c r="HJ95" s="84"/>
      <c r="HK95" s="84"/>
      <c r="HL95" s="84"/>
      <c r="HM95" s="84"/>
      <c r="HN95" s="84"/>
      <c r="HO95" s="84"/>
      <c r="HP95" s="84"/>
      <c r="HQ95" s="84"/>
      <c r="HR95" s="84"/>
      <c r="HS95" s="84"/>
      <c r="HT95" s="84"/>
      <c r="HU95" s="84"/>
      <c r="HV95" s="84"/>
      <c r="HW95" s="84"/>
      <c r="HX95" s="84"/>
      <c r="HY95" s="84"/>
      <c r="HZ95" s="84"/>
      <c r="IA95" s="84"/>
      <c r="IB95" s="84"/>
      <c r="IC95" s="84"/>
      <c r="ID95" s="84"/>
      <c r="IE95" s="84"/>
      <c r="IF95" s="84"/>
      <c r="IG95" s="84"/>
      <c r="IH95" s="84"/>
      <c r="II95" s="84"/>
      <c r="IJ95" s="84"/>
      <c r="IK95" s="84"/>
      <c r="IL95" s="84"/>
      <c r="IM95" s="84"/>
      <c r="IN95" s="84"/>
      <c r="IO95" s="84"/>
      <c r="IP95" s="84"/>
      <c r="IQ95" s="84"/>
      <c r="IR95" s="84"/>
      <c r="IS95" s="84"/>
      <c r="IT95" s="84"/>
      <c r="IU95" s="84"/>
      <c r="IV95" s="84"/>
      <c r="IW95" s="84"/>
      <c r="IX95" s="84"/>
      <c r="IY95" s="84"/>
      <c r="IZ95" s="84"/>
      <c r="JA95" s="84"/>
      <c r="JB95" s="84"/>
      <c r="JC95" s="84"/>
      <c r="JD95" s="84"/>
      <c r="JE95" s="84"/>
      <c r="JF95" s="84"/>
      <c r="JG95" s="84"/>
    </row>
    <row r="96" spans="1:267" s="16" customFormat="1" ht="45" customHeight="1" x14ac:dyDescent="0.3">
      <c r="A96" s="61">
        <v>20</v>
      </c>
      <c r="B96" s="3"/>
      <c r="C96" s="59" t="s">
        <v>23</v>
      </c>
      <c r="D96" s="103" t="s">
        <v>101</v>
      </c>
      <c r="E96" s="104"/>
      <c r="F96" s="9">
        <v>7</v>
      </c>
      <c r="G96" s="60">
        <f t="shared" si="5"/>
        <v>0</v>
      </c>
      <c r="H96" s="16">
        <v>5.5</v>
      </c>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4"/>
      <c r="BR96" s="84"/>
      <c r="BS96" s="84"/>
      <c r="BT96" s="84"/>
      <c r="BU96" s="84"/>
      <c r="BV96" s="84"/>
      <c r="BW96" s="84"/>
      <c r="BX96" s="84"/>
      <c r="BY96" s="84"/>
      <c r="BZ96" s="84"/>
      <c r="CA96" s="84"/>
      <c r="CB96" s="84"/>
      <c r="CC96" s="84"/>
      <c r="CD96" s="84"/>
      <c r="CE96" s="84"/>
      <c r="CF96" s="84"/>
      <c r="CG96" s="84"/>
      <c r="CH96" s="84"/>
      <c r="CI96" s="84"/>
      <c r="CJ96" s="84"/>
      <c r="CK96" s="84"/>
      <c r="CL96" s="84"/>
      <c r="CM96" s="84"/>
      <c r="CN96" s="84"/>
      <c r="CO96" s="84"/>
      <c r="CP96" s="84"/>
      <c r="CQ96" s="84"/>
      <c r="CR96" s="84"/>
      <c r="CS96" s="84"/>
      <c r="CT96" s="84"/>
      <c r="CU96" s="84"/>
      <c r="CV96" s="84"/>
      <c r="CW96" s="84"/>
      <c r="CX96" s="84"/>
      <c r="CY96" s="84"/>
      <c r="CZ96" s="84"/>
      <c r="DA96" s="84"/>
      <c r="DB96" s="84"/>
      <c r="DC96" s="84"/>
      <c r="DD96" s="84"/>
      <c r="DE96" s="84"/>
      <c r="DF96" s="84"/>
      <c r="DG96" s="84"/>
      <c r="DH96" s="84"/>
      <c r="DI96" s="84"/>
      <c r="DJ96" s="84"/>
      <c r="DK96" s="84"/>
      <c r="DL96" s="84"/>
      <c r="DM96" s="84"/>
      <c r="DN96" s="84"/>
      <c r="DO96" s="84"/>
      <c r="DP96" s="84"/>
      <c r="DQ96" s="84"/>
      <c r="DR96" s="84"/>
      <c r="DS96" s="84"/>
      <c r="DT96" s="84"/>
      <c r="DU96" s="84"/>
      <c r="DV96" s="84"/>
      <c r="DW96" s="84"/>
      <c r="DX96" s="84"/>
      <c r="DY96" s="84"/>
      <c r="DZ96" s="84"/>
      <c r="EA96" s="84"/>
      <c r="EB96" s="84"/>
      <c r="EC96" s="84"/>
      <c r="ED96" s="84"/>
      <c r="EE96" s="84"/>
      <c r="EF96" s="84"/>
      <c r="EG96" s="84"/>
      <c r="EH96" s="84"/>
      <c r="EI96" s="84"/>
      <c r="EJ96" s="84"/>
      <c r="EK96" s="84"/>
      <c r="EL96" s="84"/>
      <c r="EM96" s="84"/>
      <c r="EN96" s="84"/>
      <c r="EO96" s="84"/>
      <c r="EP96" s="84"/>
      <c r="EQ96" s="84"/>
      <c r="ER96" s="84"/>
      <c r="ES96" s="84"/>
      <c r="ET96" s="84"/>
      <c r="EU96" s="84"/>
      <c r="EV96" s="84"/>
      <c r="EW96" s="84"/>
      <c r="EX96" s="84"/>
      <c r="EY96" s="84"/>
      <c r="EZ96" s="84"/>
      <c r="FA96" s="84"/>
      <c r="FB96" s="84"/>
      <c r="FC96" s="84"/>
      <c r="FD96" s="84"/>
      <c r="FE96" s="84"/>
      <c r="FF96" s="84"/>
      <c r="FG96" s="84"/>
      <c r="FH96" s="84"/>
      <c r="FI96" s="84"/>
      <c r="FJ96" s="84"/>
      <c r="FK96" s="84"/>
      <c r="FL96" s="84"/>
      <c r="FM96" s="84"/>
      <c r="FN96" s="84"/>
      <c r="FO96" s="84"/>
      <c r="FP96" s="84"/>
      <c r="FQ96" s="84"/>
      <c r="FR96" s="84"/>
      <c r="FS96" s="84"/>
      <c r="FT96" s="84"/>
      <c r="FU96" s="84"/>
      <c r="FV96" s="84"/>
      <c r="FW96" s="84"/>
      <c r="FX96" s="84"/>
      <c r="FY96" s="84"/>
      <c r="FZ96" s="84"/>
      <c r="GA96" s="84"/>
      <c r="GB96" s="84"/>
      <c r="GC96" s="84"/>
      <c r="GD96" s="84"/>
      <c r="GE96" s="84"/>
      <c r="GF96" s="84"/>
      <c r="GG96" s="84"/>
      <c r="GH96" s="84"/>
      <c r="GI96" s="84"/>
      <c r="GJ96" s="84"/>
      <c r="GK96" s="84"/>
      <c r="GL96" s="84"/>
      <c r="GM96" s="84"/>
      <c r="GN96" s="84"/>
      <c r="GO96" s="84"/>
      <c r="GP96" s="84"/>
      <c r="GQ96" s="84"/>
      <c r="GR96" s="84"/>
      <c r="GS96" s="84"/>
      <c r="GT96" s="84"/>
      <c r="GU96" s="84"/>
      <c r="GV96" s="84"/>
      <c r="GW96" s="84"/>
      <c r="GX96" s="84"/>
      <c r="GY96" s="84"/>
      <c r="GZ96" s="84"/>
      <c r="HA96" s="84"/>
      <c r="HB96" s="84"/>
      <c r="HC96" s="84"/>
      <c r="HD96" s="84"/>
      <c r="HE96" s="84"/>
      <c r="HF96" s="84"/>
      <c r="HG96" s="84"/>
      <c r="HH96" s="84"/>
      <c r="HI96" s="84"/>
      <c r="HJ96" s="84"/>
      <c r="HK96" s="84"/>
      <c r="HL96" s="84"/>
      <c r="HM96" s="84"/>
      <c r="HN96" s="84"/>
      <c r="HO96" s="84"/>
      <c r="HP96" s="84"/>
      <c r="HQ96" s="84"/>
      <c r="HR96" s="84"/>
      <c r="HS96" s="84"/>
      <c r="HT96" s="84"/>
      <c r="HU96" s="84"/>
      <c r="HV96" s="84"/>
      <c r="HW96" s="84"/>
      <c r="HX96" s="84"/>
      <c r="HY96" s="84"/>
      <c r="HZ96" s="84"/>
      <c r="IA96" s="84"/>
      <c r="IB96" s="84"/>
      <c r="IC96" s="84"/>
      <c r="ID96" s="84"/>
      <c r="IE96" s="84"/>
      <c r="IF96" s="84"/>
      <c r="IG96" s="84"/>
      <c r="IH96" s="84"/>
      <c r="II96" s="84"/>
      <c r="IJ96" s="84"/>
      <c r="IK96" s="84"/>
      <c r="IL96" s="84"/>
      <c r="IM96" s="84"/>
      <c r="IN96" s="84"/>
      <c r="IO96" s="84"/>
      <c r="IP96" s="84"/>
      <c r="IQ96" s="84"/>
      <c r="IR96" s="84"/>
      <c r="IS96" s="84"/>
      <c r="IT96" s="84"/>
      <c r="IU96" s="84"/>
      <c r="IV96" s="84"/>
      <c r="IW96" s="84"/>
      <c r="IX96" s="84"/>
      <c r="IY96" s="84"/>
      <c r="IZ96" s="84"/>
      <c r="JA96" s="84"/>
      <c r="JB96" s="84"/>
      <c r="JC96" s="84"/>
      <c r="JD96" s="84"/>
      <c r="JE96" s="84"/>
      <c r="JF96" s="84"/>
      <c r="JG96" s="84"/>
    </row>
    <row r="97" spans="1:267" s="16" customFormat="1" ht="45" customHeight="1" x14ac:dyDescent="0.3">
      <c r="A97" s="61">
        <v>21</v>
      </c>
      <c r="B97" s="3"/>
      <c r="C97" s="59" t="s">
        <v>24</v>
      </c>
      <c r="D97" s="103" t="s">
        <v>102</v>
      </c>
      <c r="E97" s="104"/>
      <c r="F97" s="9">
        <v>7</v>
      </c>
      <c r="G97" s="60">
        <f t="shared" si="5"/>
        <v>0</v>
      </c>
      <c r="H97" s="16">
        <v>5.5</v>
      </c>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4"/>
      <c r="BR97" s="84"/>
      <c r="BS97" s="84"/>
      <c r="BT97" s="84"/>
      <c r="BU97" s="84"/>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c r="FL97" s="84"/>
      <c r="FM97" s="84"/>
      <c r="FN97" s="84"/>
      <c r="FO97" s="84"/>
      <c r="FP97" s="84"/>
      <c r="FQ97" s="84"/>
      <c r="FR97" s="84"/>
      <c r="FS97" s="84"/>
      <c r="FT97" s="84"/>
      <c r="FU97" s="84"/>
      <c r="FV97" s="84"/>
      <c r="FW97" s="84"/>
      <c r="FX97" s="84"/>
      <c r="FY97" s="84"/>
      <c r="FZ97" s="84"/>
      <c r="GA97" s="84"/>
      <c r="GB97" s="84"/>
      <c r="GC97" s="84"/>
      <c r="GD97" s="84"/>
      <c r="GE97" s="84"/>
      <c r="GF97" s="84"/>
      <c r="GG97" s="84"/>
      <c r="GH97" s="84"/>
      <c r="GI97" s="84"/>
      <c r="GJ97" s="84"/>
      <c r="GK97" s="84"/>
      <c r="GL97" s="84"/>
      <c r="GM97" s="84"/>
      <c r="GN97" s="84"/>
      <c r="GO97" s="84"/>
      <c r="GP97" s="84"/>
      <c r="GQ97" s="84"/>
      <c r="GR97" s="84"/>
      <c r="GS97" s="84"/>
      <c r="GT97" s="84"/>
      <c r="GU97" s="84"/>
      <c r="GV97" s="84"/>
      <c r="GW97" s="84"/>
      <c r="GX97" s="84"/>
      <c r="GY97" s="84"/>
      <c r="GZ97" s="84"/>
      <c r="HA97" s="84"/>
      <c r="HB97" s="84"/>
      <c r="HC97" s="84"/>
      <c r="HD97" s="84"/>
      <c r="HE97" s="84"/>
      <c r="HF97" s="84"/>
      <c r="HG97" s="84"/>
      <c r="HH97" s="84"/>
      <c r="HI97" s="84"/>
      <c r="HJ97" s="84"/>
      <c r="HK97" s="84"/>
      <c r="HL97" s="84"/>
      <c r="HM97" s="84"/>
      <c r="HN97" s="84"/>
      <c r="HO97" s="84"/>
      <c r="HP97" s="84"/>
      <c r="HQ97" s="84"/>
      <c r="HR97" s="84"/>
      <c r="HS97" s="84"/>
      <c r="HT97" s="84"/>
      <c r="HU97" s="84"/>
      <c r="HV97" s="84"/>
      <c r="HW97" s="84"/>
      <c r="HX97" s="84"/>
      <c r="HY97" s="84"/>
      <c r="HZ97" s="84"/>
      <c r="IA97" s="84"/>
      <c r="IB97" s="84"/>
      <c r="IC97" s="84"/>
      <c r="ID97" s="84"/>
      <c r="IE97" s="84"/>
      <c r="IF97" s="84"/>
      <c r="IG97" s="84"/>
      <c r="IH97" s="84"/>
      <c r="II97" s="84"/>
      <c r="IJ97" s="84"/>
      <c r="IK97" s="84"/>
      <c r="IL97" s="84"/>
      <c r="IM97" s="84"/>
      <c r="IN97" s="84"/>
      <c r="IO97" s="84"/>
      <c r="IP97" s="84"/>
      <c r="IQ97" s="84"/>
      <c r="IR97" s="84"/>
      <c r="IS97" s="84"/>
      <c r="IT97" s="84"/>
      <c r="IU97" s="84"/>
      <c r="IV97" s="84"/>
      <c r="IW97" s="84"/>
      <c r="IX97" s="84"/>
      <c r="IY97" s="84"/>
      <c r="IZ97" s="84"/>
      <c r="JA97" s="84"/>
      <c r="JB97" s="84"/>
      <c r="JC97" s="84"/>
      <c r="JD97" s="84"/>
      <c r="JE97" s="84"/>
      <c r="JF97" s="84"/>
      <c r="JG97" s="84"/>
    </row>
    <row r="98" spans="1:267" s="16" customFormat="1" ht="49.95" customHeight="1" x14ac:dyDescent="0.3">
      <c r="A98" s="110" t="s">
        <v>103</v>
      </c>
      <c r="B98" s="111"/>
      <c r="C98" s="111"/>
      <c r="D98" s="111"/>
      <c r="E98" s="111"/>
      <c r="F98" s="111"/>
      <c r="G98" s="112"/>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c r="BL98" s="84"/>
      <c r="BM98" s="84"/>
      <c r="BN98" s="84"/>
      <c r="BO98" s="84"/>
      <c r="BP98" s="84"/>
      <c r="BQ98" s="84"/>
      <c r="BR98" s="84"/>
      <c r="BS98" s="84"/>
      <c r="BT98" s="84"/>
      <c r="BU98" s="84"/>
      <c r="BV98" s="84"/>
      <c r="BW98" s="84"/>
      <c r="BX98" s="84"/>
      <c r="BY98" s="84"/>
      <c r="BZ98" s="84"/>
      <c r="CA98" s="84"/>
      <c r="CB98" s="84"/>
      <c r="CC98" s="84"/>
      <c r="CD98" s="84"/>
      <c r="CE98" s="84"/>
      <c r="CF98" s="84"/>
      <c r="CG98" s="84"/>
      <c r="CH98" s="84"/>
      <c r="CI98" s="84"/>
      <c r="CJ98" s="84"/>
      <c r="CK98" s="84"/>
      <c r="CL98" s="84"/>
      <c r="CM98" s="84"/>
      <c r="CN98" s="84"/>
      <c r="CO98" s="84"/>
      <c r="CP98" s="84"/>
      <c r="CQ98" s="84"/>
      <c r="CR98" s="84"/>
      <c r="CS98" s="84"/>
      <c r="CT98" s="84"/>
      <c r="CU98" s="84"/>
      <c r="CV98" s="84"/>
      <c r="CW98" s="84"/>
      <c r="CX98" s="84"/>
      <c r="CY98" s="84"/>
      <c r="CZ98" s="84"/>
      <c r="DA98" s="84"/>
      <c r="DB98" s="84"/>
      <c r="DC98" s="84"/>
      <c r="DD98" s="84"/>
      <c r="DE98" s="84"/>
      <c r="DF98" s="84"/>
      <c r="DG98" s="84"/>
      <c r="DH98" s="84"/>
      <c r="DI98" s="84"/>
      <c r="DJ98" s="84"/>
      <c r="DK98" s="84"/>
      <c r="DL98" s="84"/>
      <c r="DM98" s="84"/>
      <c r="DN98" s="84"/>
      <c r="DO98" s="84"/>
      <c r="DP98" s="84"/>
      <c r="DQ98" s="84"/>
      <c r="DR98" s="84"/>
      <c r="DS98" s="84"/>
      <c r="DT98" s="84"/>
      <c r="DU98" s="84"/>
      <c r="DV98" s="84"/>
      <c r="DW98" s="84"/>
      <c r="DX98" s="84"/>
      <c r="DY98" s="84"/>
      <c r="DZ98" s="84"/>
      <c r="EA98" s="84"/>
      <c r="EB98" s="84"/>
      <c r="EC98" s="84"/>
      <c r="ED98" s="84"/>
      <c r="EE98" s="84"/>
      <c r="EF98" s="84"/>
      <c r="EG98" s="84"/>
      <c r="EH98" s="84"/>
      <c r="EI98" s="84"/>
      <c r="EJ98" s="84"/>
      <c r="EK98" s="84"/>
      <c r="EL98" s="84"/>
      <c r="EM98" s="84"/>
      <c r="EN98" s="84"/>
      <c r="EO98" s="84"/>
      <c r="EP98" s="84"/>
      <c r="EQ98" s="84"/>
      <c r="ER98" s="84"/>
      <c r="ES98" s="84"/>
      <c r="ET98" s="84"/>
      <c r="EU98" s="84"/>
      <c r="EV98" s="84"/>
      <c r="EW98" s="84"/>
      <c r="EX98" s="84"/>
      <c r="EY98" s="84"/>
      <c r="EZ98" s="84"/>
      <c r="FA98" s="84"/>
      <c r="FB98" s="84"/>
      <c r="FC98" s="84"/>
      <c r="FD98" s="84"/>
      <c r="FE98" s="84"/>
      <c r="FF98" s="84"/>
      <c r="FG98" s="84"/>
      <c r="FH98" s="84"/>
      <c r="FI98" s="84"/>
      <c r="FJ98" s="84"/>
      <c r="FK98" s="84"/>
      <c r="FL98" s="84"/>
      <c r="FM98" s="84"/>
      <c r="FN98" s="84"/>
      <c r="FO98" s="84"/>
      <c r="FP98" s="84"/>
      <c r="FQ98" s="84"/>
      <c r="FR98" s="84"/>
      <c r="FS98" s="84"/>
      <c r="FT98" s="84"/>
      <c r="FU98" s="84"/>
      <c r="FV98" s="84"/>
      <c r="FW98" s="84"/>
      <c r="FX98" s="84"/>
      <c r="FY98" s="84"/>
      <c r="FZ98" s="84"/>
      <c r="GA98" s="84"/>
      <c r="GB98" s="84"/>
      <c r="GC98" s="84"/>
      <c r="GD98" s="84"/>
      <c r="GE98" s="84"/>
      <c r="GF98" s="84"/>
      <c r="GG98" s="84"/>
      <c r="GH98" s="84"/>
      <c r="GI98" s="84"/>
      <c r="GJ98" s="84"/>
      <c r="GK98" s="84"/>
      <c r="GL98" s="84"/>
      <c r="GM98" s="84"/>
      <c r="GN98" s="84"/>
      <c r="GO98" s="84"/>
      <c r="GP98" s="84"/>
      <c r="GQ98" s="84"/>
      <c r="GR98" s="84"/>
      <c r="GS98" s="84"/>
      <c r="GT98" s="84"/>
      <c r="GU98" s="84"/>
      <c r="GV98" s="84"/>
      <c r="GW98" s="84"/>
      <c r="GX98" s="84"/>
      <c r="GY98" s="84"/>
      <c r="GZ98" s="84"/>
      <c r="HA98" s="84"/>
      <c r="HB98" s="84"/>
      <c r="HC98" s="84"/>
      <c r="HD98" s="84"/>
      <c r="HE98" s="84"/>
      <c r="HF98" s="84"/>
      <c r="HG98" s="84"/>
      <c r="HH98" s="84"/>
      <c r="HI98" s="84"/>
      <c r="HJ98" s="84"/>
      <c r="HK98" s="84"/>
      <c r="HL98" s="84"/>
      <c r="HM98" s="84"/>
      <c r="HN98" s="84"/>
      <c r="HO98" s="84"/>
      <c r="HP98" s="84"/>
      <c r="HQ98" s="84"/>
      <c r="HR98" s="84"/>
      <c r="HS98" s="84"/>
      <c r="HT98" s="84"/>
      <c r="HU98" s="84"/>
      <c r="HV98" s="84"/>
      <c r="HW98" s="84"/>
      <c r="HX98" s="84"/>
      <c r="HY98" s="84"/>
      <c r="HZ98" s="84"/>
      <c r="IA98" s="84"/>
      <c r="IB98" s="84"/>
      <c r="IC98" s="84"/>
      <c r="ID98" s="84"/>
      <c r="IE98" s="84"/>
      <c r="IF98" s="84"/>
      <c r="IG98" s="84"/>
      <c r="IH98" s="84"/>
      <c r="II98" s="84"/>
      <c r="IJ98" s="84"/>
      <c r="IK98" s="84"/>
      <c r="IL98" s="84"/>
      <c r="IM98" s="84"/>
      <c r="IN98" s="84"/>
      <c r="IO98" s="84"/>
      <c r="IP98" s="84"/>
      <c r="IQ98" s="84"/>
      <c r="IR98" s="84"/>
      <c r="IS98" s="84"/>
      <c r="IT98" s="84"/>
      <c r="IU98" s="84"/>
      <c r="IV98" s="84"/>
      <c r="IW98" s="84"/>
      <c r="IX98" s="84"/>
      <c r="IY98" s="84"/>
      <c r="IZ98" s="84"/>
      <c r="JA98" s="84"/>
      <c r="JB98" s="84"/>
      <c r="JC98" s="84"/>
      <c r="JD98" s="84"/>
      <c r="JE98" s="84"/>
      <c r="JF98" s="84"/>
      <c r="JG98" s="84"/>
    </row>
    <row r="99" spans="1:267" s="16" customFormat="1" ht="45" customHeight="1" x14ac:dyDescent="0.3">
      <c r="A99" s="61" t="s">
        <v>228</v>
      </c>
      <c r="B99" s="2"/>
      <c r="C99" s="62" t="s">
        <v>104</v>
      </c>
      <c r="D99" s="124" t="s">
        <v>224</v>
      </c>
      <c r="E99" s="124"/>
      <c r="F99" s="63">
        <v>205</v>
      </c>
      <c r="G99" s="60">
        <f>F99*B99</f>
        <v>0</v>
      </c>
      <c r="H99" s="16">
        <v>20</v>
      </c>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c r="BL99" s="84"/>
      <c r="BM99" s="84"/>
      <c r="BN99" s="84"/>
      <c r="BO99" s="84"/>
      <c r="BP99" s="84"/>
      <c r="BQ99" s="84"/>
      <c r="BR99" s="84"/>
      <c r="BS99" s="84"/>
      <c r="BT99" s="84"/>
      <c r="BU99" s="84"/>
      <c r="BV99" s="84"/>
      <c r="BW99" s="84"/>
      <c r="BX99" s="84"/>
      <c r="BY99" s="84"/>
      <c r="BZ99" s="84"/>
      <c r="CA99" s="84"/>
      <c r="CB99" s="84"/>
      <c r="CC99" s="84"/>
      <c r="CD99" s="84"/>
      <c r="CE99" s="84"/>
      <c r="CF99" s="84"/>
      <c r="CG99" s="84"/>
      <c r="CH99" s="84"/>
      <c r="CI99" s="84"/>
      <c r="CJ99" s="84"/>
      <c r="CK99" s="84"/>
      <c r="CL99" s="84"/>
      <c r="CM99" s="84"/>
      <c r="CN99" s="84"/>
      <c r="CO99" s="84"/>
      <c r="CP99" s="84"/>
      <c r="CQ99" s="84"/>
      <c r="CR99" s="84"/>
      <c r="CS99" s="84"/>
      <c r="CT99" s="84"/>
      <c r="CU99" s="84"/>
      <c r="CV99" s="84"/>
      <c r="CW99" s="84"/>
      <c r="CX99" s="84"/>
      <c r="CY99" s="84"/>
      <c r="CZ99" s="84"/>
      <c r="DA99" s="84"/>
      <c r="DB99" s="84"/>
      <c r="DC99" s="84"/>
      <c r="DD99" s="84"/>
      <c r="DE99" s="84"/>
      <c r="DF99" s="84"/>
      <c r="DG99" s="84"/>
      <c r="DH99" s="84"/>
      <c r="DI99" s="84"/>
      <c r="DJ99" s="84"/>
      <c r="DK99" s="84"/>
      <c r="DL99" s="84"/>
      <c r="DM99" s="84"/>
      <c r="DN99" s="84"/>
      <c r="DO99" s="84"/>
      <c r="DP99" s="84"/>
      <c r="DQ99" s="84"/>
      <c r="DR99" s="84"/>
      <c r="DS99" s="84"/>
      <c r="DT99" s="84"/>
      <c r="DU99" s="84"/>
      <c r="DV99" s="84"/>
      <c r="DW99" s="84"/>
      <c r="DX99" s="84"/>
      <c r="DY99" s="84"/>
      <c r="DZ99" s="84"/>
      <c r="EA99" s="84"/>
      <c r="EB99" s="84"/>
      <c r="EC99" s="84"/>
      <c r="ED99" s="84"/>
      <c r="EE99" s="84"/>
      <c r="EF99" s="84"/>
      <c r="EG99" s="84"/>
      <c r="EH99" s="84"/>
      <c r="EI99" s="84"/>
      <c r="EJ99" s="84"/>
      <c r="EK99" s="84"/>
      <c r="EL99" s="84"/>
      <c r="EM99" s="84"/>
      <c r="EN99" s="84"/>
      <c r="EO99" s="84"/>
      <c r="EP99" s="84"/>
      <c r="EQ99" s="84"/>
      <c r="ER99" s="84"/>
      <c r="ES99" s="84"/>
      <c r="ET99" s="84"/>
      <c r="EU99" s="84"/>
      <c r="EV99" s="84"/>
      <c r="EW99" s="84"/>
      <c r="EX99" s="84"/>
      <c r="EY99" s="84"/>
      <c r="EZ99" s="84"/>
      <c r="FA99" s="84"/>
      <c r="FB99" s="84"/>
      <c r="FC99" s="84"/>
      <c r="FD99" s="84"/>
      <c r="FE99" s="84"/>
      <c r="FF99" s="84"/>
      <c r="FG99" s="84"/>
      <c r="FH99" s="84"/>
      <c r="FI99" s="84"/>
      <c r="FJ99" s="84"/>
      <c r="FK99" s="84"/>
      <c r="FL99" s="84"/>
      <c r="FM99" s="84"/>
      <c r="FN99" s="84"/>
      <c r="FO99" s="84"/>
      <c r="FP99" s="84"/>
      <c r="FQ99" s="84"/>
      <c r="FR99" s="84"/>
      <c r="FS99" s="84"/>
      <c r="FT99" s="84"/>
      <c r="FU99" s="84"/>
      <c r="FV99" s="84"/>
      <c r="FW99" s="84"/>
      <c r="FX99" s="84"/>
      <c r="FY99" s="84"/>
      <c r="FZ99" s="84"/>
      <c r="GA99" s="84"/>
      <c r="GB99" s="84"/>
      <c r="GC99" s="84"/>
      <c r="GD99" s="84"/>
      <c r="GE99" s="84"/>
      <c r="GF99" s="84"/>
      <c r="GG99" s="84"/>
      <c r="GH99" s="84"/>
      <c r="GI99" s="84"/>
      <c r="GJ99" s="84"/>
      <c r="GK99" s="84"/>
      <c r="GL99" s="84"/>
      <c r="GM99" s="84"/>
      <c r="GN99" s="84"/>
      <c r="GO99" s="84"/>
      <c r="GP99" s="84"/>
      <c r="GQ99" s="84"/>
      <c r="GR99" s="84"/>
      <c r="GS99" s="84"/>
      <c r="GT99" s="84"/>
      <c r="GU99" s="84"/>
      <c r="GV99" s="84"/>
      <c r="GW99" s="84"/>
      <c r="GX99" s="84"/>
      <c r="GY99" s="84"/>
      <c r="GZ99" s="84"/>
      <c r="HA99" s="84"/>
      <c r="HB99" s="84"/>
      <c r="HC99" s="84"/>
      <c r="HD99" s="84"/>
      <c r="HE99" s="84"/>
      <c r="HF99" s="84"/>
      <c r="HG99" s="84"/>
      <c r="HH99" s="84"/>
      <c r="HI99" s="84"/>
      <c r="HJ99" s="84"/>
      <c r="HK99" s="84"/>
      <c r="HL99" s="84"/>
      <c r="HM99" s="84"/>
      <c r="HN99" s="84"/>
      <c r="HO99" s="84"/>
      <c r="HP99" s="84"/>
      <c r="HQ99" s="84"/>
      <c r="HR99" s="84"/>
      <c r="HS99" s="84"/>
      <c r="HT99" s="84"/>
      <c r="HU99" s="84"/>
      <c r="HV99" s="84"/>
      <c r="HW99" s="84"/>
      <c r="HX99" s="84"/>
      <c r="HY99" s="84"/>
      <c r="HZ99" s="84"/>
      <c r="IA99" s="84"/>
      <c r="IB99" s="84"/>
      <c r="IC99" s="84"/>
      <c r="ID99" s="84"/>
      <c r="IE99" s="84"/>
      <c r="IF99" s="84"/>
      <c r="IG99" s="84"/>
      <c r="IH99" s="84"/>
      <c r="II99" s="84"/>
      <c r="IJ99" s="84"/>
      <c r="IK99" s="84"/>
      <c r="IL99" s="84"/>
      <c r="IM99" s="84"/>
      <c r="IN99" s="84"/>
      <c r="IO99" s="84"/>
      <c r="IP99" s="84"/>
      <c r="IQ99" s="84"/>
      <c r="IR99" s="84"/>
      <c r="IS99" s="84"/>
      <c r="IT99" s="84"/>
      <c r="IU99" s="84"/>
      <c r="IV99" s="84"/>
      <c r="IW99" s="84"/>
      <c r="IX99" s="84"/>
      <c r="IY99" s="84"/>
      <c r="IZ99" s="84"/>
      <c r="JA99" s="84"/>
      <c r="JB99" s="84"/>
      <c r="JC99" s="84"/>
      <c r="JD99" s="84"/>
      <c r="JE99" s="84"/>
      <c r="JF99" s="84"/>
      <c r="JG99" s="84"/>
    </row>
    <row r="100" spans="1:267" s="16" customFormat="1" ht="45" customHeight="1" x14ac:dyDescent="0.3">
      <c r="A100" s="61" t="s">
        <v>229</v>
      </c>
      <c r="B100" s="5"/>
      <c r="C100" s="59" t="s">
        <v>105</v>
      </c>
      <c r="D100" s="105" t="s">
        <v>106</v>
      </c>
      <c r="E100" s="105"/>
      <c r="F100" s="9">
        <v>38</v>
      </c>
      <c r="G100" s="60">
        <f>F100*B100</f>
        <v>0</v>
      </c>
      <c r="H100" s="16">
        <v>5.5</v>
      </c>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c r="BL100" s="84"/>
      <c r="BM100" s="84"/>
      <c r="BN100" s="84"/>
      <c r="BO100" s="84"/>
      <c r="BP100" s="84"/>
      <c r="BQ100" s="84"/>
      <c r="BR100" s="84"/>
      <c r="BS100" s="84"/>
      <c r="BT100" s="84"/>
      <c r="BU100" s="84"/>
      <c r="BV100" s="84"/>
      <c r="BW100" s="84"/>
      <c r="BX100" s="84"/>
      <c r="BY100" s="84"/>
      <c r="BZ100" s="84"/>
      <c r="CA100" s="84"/>
      <c r="CB100" s="84"/>
      <c r="CC100" s="84"/>
      <c r="CD100" s="84"/>
      <c r="CE100" s="84"/>
      <c r="CF100" s="84"/>
      <c r="CG100" s="84"/>
      <c r="CH100" s="84"/>
      <c r="CI100" s="84"/>
      <c r="CJ100" s="84"/>
      <c r="CK100" s="84"/>
      <c r="CL100" s="84"/>
      <c r="CM100" s="84"/>
      <c r="CN100" s="84"/>
      <c r="CO100" s="84"/>
      <c r="CP100" s="84"/>
      <c r="CQ100" s="84"/>
      <c r="CR100" s="84"/>
      <c r="CS100" s="84"/>
      <c r="CT100" s="84"/>
      <c r="CU100" s="84"/>
      <c r="CV100" s="84"/>
      <c r="CW100" s="84"/>
      <c r="CX100" s="84"/>
      <c r="CY100" s="84"/>
      <c r="CZ100" s="84"/>
      <c r="DA100" s="84"/>
      <c r="DB100" s="84"/>
      <c r="DC100" s="84"/>
      <c r="DD100" s="84"/>
      <c r="DE100" s="84"/>
      <c r="DF100" s="84"/>
      <c r="DG100" s="84"/>
      <c r="DH100" s="84"/>
      <c r="DI100" s="84"/>
      <c r="DJ100" s="84"/>
      <c r="DK100" s="84"/>
      <c r="DL100" s="84"/>
      <c r="DM100" s="84"/>
      <c r="DN100" s="84"/>
      <c r="DO100" s="84"/>
      <c r="DP100" s="84"/>
      <c r="DQ100" s="84"/>
      <c r="DR100" s="84"/>
      <c r="DS100" s="84"/>
      <c r="DT100" s="84"/>
      <c r="DU100" s="84"/>
      <c r="DV100" s="84"/>
      <c r="DW100" s="84"/>
      <c r="DX100" s="84"/>
      <c r="DY100" s="84"/>
      <c r="DZ100" s="84"/>
      <c r="EA100" s="84"/>
      <c r="EB100" s="84"/>
      <c r="EC100" s="84"/>
      <c r="ED100" s="84"/>
      <c r="EE100" s="84"/>
      <c r="EF100" s="84"/>
      <c r="EG100" s="84"/>
      <c r="EH100" s="84"/>
      <c r="EI100" s="84"/>
      <c r="EJ100" s="84"/>
      <c r="EK100" s="84"/>
      <c r="EL100" s="84"/>
      <c r="EM100" s="84"/>
      <c r="EN100" s="84"/>
      <c r="EO100" s="84"/>
      <c r="EP100" s="84"/>
      <c r="EQ100" s="84"/>
      <c r="ER100" s="84"/>
      <c r="ES100" s="84"/>
      <c r="ET100" s="84"/>
      <c r="EU100" s="84"/>
      <c r="EV100" s="84"/>
      <c r="EW100" s="84"/>
      <c r="EX100" s="84"/>
      <c r="EY100" s="84"/>
      <c r="EZ100" s="84"/>
      <c r="FA100" s="84"/>
      <c r="FB100" s="84"/>
      <c r="FC100" s="84"/>
      <c r="FD100" s="84"/>
      <c r="FE100" s="84"/>
      <c r="FF100" s="84"/>
      <c r="FG100" s="84"/>
      <c r="FH100" s="84"/>
      <c r="FI100" s="84"/>
      <c r="FJ100" s="84"/>
      <c r="FK100" s="84"/>
      <c r="FL100" s="84"/>
      <c r="FM100" s="84"/>
      <c r="FN100" s="84"/>
      <c r="FO100" s="84"/>
      <c r="FP100" s="84"/>
      <c r="FQ100" s="84"/>
      <c r="FR100" s="84"/>
      <c r="FS100" s="84"/>
      <c r="FT100" s="84"/>
      <c r="FU100" s="84"/>
      <c r="FV100" s="84"/>
      <c r="FW100" s="84"/>
      <c r="FX100" s="84"/>
      <c r="FY100" s="84"/>
      <c r="FZ100" s="84"/>
      <c r="GA100" s="84"/>
      <c r="GB100" s="84"/>
      <c r="GC100" s="84"/>
      <c r="GD100" s="84"/>
      <c r="GE100" s="84"/>
      <c r="GF100" s="84"/>
      <c r="GG100" s="84"/>
      <c r="GH100" s="84"/>
      <c r="GI100" s="84"/>
      <c r="GJ100" s="84"/>
      <c r="GK100" s="84"/>
      <c r="GL100" s="84"/>
      <c r="GM100" s="84"/>
      <c r="GN100" s="84"/>
      <c r="GO100" s="84"/>
      <c r="GP100" s="84"/>
      <c r="GQ100" s="84"/>
      <c r="GR100" s="84"/>
      <c r="GS100" s="84"/>
      <c r="GT100" s="84"/>
      <c r="GU100" s="84"/>
      <c r="GV100" s="84"/>
      <c r="GW100" s="84"/>
      <c r="GX100" s="84"/>
      <c r="GY100" s="84"/>
      <c r="GZ100" s="84"/>
      <c r="HA100" s="84"/>
      <c r="HB100" s="84"/>
      <c r="HC100" s="84"/>
      <c r="HD100" s="84"/>
      <c r="HE100" s="84"/>
      <c r="HF100" s="84"/>
      <c r="HG100" s="84"/>
      <c r="HH100" s="84"/>
      <c r="HI100" s="84"/>
      <c r="HJ100" s="84"/>
      <c r="HK100" s="84"/>
      <c r="HL100" s="84"/>
      <c r="HM100" s="84"/>
      <c r="HN100" s="84"/>
      <c r="HO100" s="84"/>
      <c r="HP100" s="84"/>
      <c r="HQ100" s="84"/>
      <c r="HR100" s="84"/>
      <c r="HS100" s="84"/>
      <c r="HT100" s="84"/>
      <c r="HU100" s="84"/>
      <c r="HV100" s="84"/>
      <c r="HW100" s="84"/>
      <c r="HX100" s="84"/>
      <c r="HY100" s="84"/>
      <c r="HZ100" s="84"/>
      <c r="IA100" s="84"/>
      <c r="IB100" s="84"/>
      <c r="IC100" s="84"/>
      <c r="ID100" s="84"/>
      <c r="IE100" s="84"/>
      <c r="IF100" s="84"/>
      <c r="IG100" s="84"/>
      <c r="IH100" s="84"/>
      <c r="II100" s="84"/>
      <c r="IJ100" s="84"/>
      <c r="IK100" s="84"/>
      <c r="IL100" s="84"/>
      <c r="IM100" s="84"/>
      <c r="IN100" s="84"/>
      <c r="IO100" s="84"/>
      <c r="IP100" s="84"/>
      <c r="IQ100" s="84"/>
      <c r="IR100" s="84"/>
      <c r="IS100" s="84"/>
      <c r="IT100" s="84"/>
      <c r="IU100" s="84"/>
      <c r="IV100" s="84"/>
      <c r="IW100" s="84"/>
      <c r="IX100" s="84"/>
      <c r="IY100" s="84"/>
      <c r="IZ100" s="84"/>
      <c r="JA100" s="84"/>
      <c r="JB100" s="84"/>
      <c r="JC100" s="84"/>
      <c r="JD100" s="84"/>
      <c r="JE100" s="84"/>
      <c r="JF100" s="84"/>
      <c r="JG100" s="84"/>
    </row>
    <row r="101" spans="1:267" s="16" customFormat="1" ht="49.95" customHeight="1" x14ac:dyDescent="0.3">
      <c r="A101" s="110" t="s">
        <v>107</v>
      </c>
      <c r="B101" s="111"/>
      <c r="C101" s="111"/>
      <c r="D101" s="111"/>
      <c r="E101" s="111"/>
      <c r="F101" s="111"/>
      <c r="G101" s="112"/>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c r="BM101" s="84"/>
      <c r="BN101" s="84"/>
      <c r="BO101" s="84"/>
      <c r="BP101" s="84"/>
      <c r="BQ101" s="84"/>
      <c r="BR101" s="84"/>
      <c r="BS101" s="84"/>
      <c r="BT101" s="84"/>
      <c r="BU101" s="84"/>
      <c r="BV101" s="84"/>
      <c r="BW101" s="84"/>
      <c r="BX101" s="84"/>
      <c r="BY101" s="84"/>
      <c r="BZ101" s="84"/>
      <c r="CA101" s="84"/>
      <c r="CB101" s="84"/>
      <c r="CC101" s="84"/>
      <c r="CD101" s="84"/>
      <c r="CE101" s="84"/>
      <c r="CF101" s="84"/>
      <c r="CG101" s="84"/>
      <c r="CH101" s="84"/>
      <c r="CI101" s="84"/>
      <c r="CJ101" s="84"/>
      <c r="CK101" s="84"/>
      <c r="CL101" s="84"/>
      <c r="CM101" s="84"/>
      <c r="CN101" s="84"/>
      <c r="CO101" s="84"/>
      <c r="CP101" s="84"/>
      <c r="CQ101" s="84"/>
      <c r="CR101" s="84"/>
      <c r="CS101" s="84"/>
      <c r="CT101" s="84"/>
      <c r="CU101" s="84"/>
      <c r="CV101" s="84"/>
      <c r="CW101" s="84"/>
      <c r="CX101" s="84"/>
      <c r="CY101" s="84"/>
      <c r="CZ101" s="84"/>
      <c r="DA101" s="84"/>
      <c r="DB101" s="84"/>
      <c r="DC101" s="84"/>
      <c r="DD101" s="84"/>
      <c r="DE101" s="84"/>
      <c r="DF101" s="84"/>
      <c r="DG101" s="84"/>
      <c r="DH101" s="84"/>
      <c r="DI101" s="84"/>
      <c r="DJ101" s="84"/>
      <c r="DK101" s="84"/>
      <c r="DL101" s="84"/>
      <c r="DM101" s="84"/>
      <c r="DN101" s="84"/>
      <c r="DO101" s="84"/>
      <c r="DP101" s="84"/>
      <c r="DQ101" s="84"/>
      <c r="DR101" s="84"/>
      <c r="DS101" s="84"/>
      <c r="DT101" s="84"/>
      <c r="DU101" s="84"/>
      <c r="DV101" s="84"/>
      <c r="DW101" s="84"/>
      <c r="DX101" s="84"/>
      <c r="DY101" s="84"/>
      <c r="DZ101" s="84"/>
      <c r="EA101" s="84"/>
      <c r="EB101" s="84"/>
      <c r="EC101" s="84"/>
      <c r="ED101" s="84"/>
      <c r="EE101" s="84"/>
      <c r="EF101" s="84"/>
      <c r="EG101" s="84"/>
      <c r="EH101" s="84"/>
      <c r="EI101" s="84"/>
      <c r="EJ101" s="84"/>
      <c r="EK101" s="84"/>
      <c r="EL101" s="84"/>
      <c r="EM101" s="84"/>
      <c r="EN101" s="84"/>
      <c r="EO101" s="84"/>
      <c r="EP101" s="84"/>
      <c r="EQ101" s="84"/>
      <c r="ER101" s="84"/>
      <c r="ES101" s="84"/>
      <c r="ET101" s="84"/>
      <c r="EU101" s="84"/>
      <c r="EV101" s="84"/>
      <c r="EW101" s="84"/>
      <c r="EX101" s="84"/>
      <c r="EY101" s="84"/>
      <c r="EZ101" s="84"/>
      <c r="FA101" s="84"/>
      <c r="FB101" s="84"/>
      <c r="FC101" s="84"/>
      <c r="FD101" s="84"/>
      <c r="FE101" s="84"/>
      <c r="FF101" s="84"/>
      <c r="FG101" s="84"/>
      <c r="FH101" s="84"/>
      <c r="FI101" s="84"/>
      <c r="FJ101" s="84"/>
      <c r="FK101" s="84"/>
      <c r="FL101" s="84"/>
      <c r="FM101" s="84"/>
      <c r="FN101" s="84"/>
      <c r="FO101" s="84"/>
      <c r="FP101" s="84"/>
      <c r="FQ101" s="84"/>
      <c r="FR101" s="84"/>
      <c r="FS101" s="84"/>
      <c r="FT101" s="84"/>
      <c r="FU101" s="84"/>
      <c r="FV101" s="84"/>
      <c r="FW101" s="84"/>
      <c r="FX101" s="84"/>
      <c r="FY101" s="84"/>
      <c r="FZ101" s="84"/>
      <c r="GA101" s="84"/>
      <c r="GB101" s="84"/>
      <c r="GC101" s="84"/>
      <c r="GD101" s="84"/>
      <c r="GE101" s="84"/>
      <c r="GF101" s="84"/>
      <c r="GG101" s="84"/>
      <c r="GH101" s="84"/>
      <c r="GI101" s="84"/>
      <c r="GJ101" s="84"/>
      <c r="GK101" s="84"/>
      <c r="GL101" s="84"/>
      <c r="GM101" s="84"/>
      <c r="GN101" s="84"/>
      <c r="GO101" s="84"/>
      <c r="GP101" s="84"/>
      <c r="GQ101" s="84"/>
      <c r="GR101" s="84"/>
      <c r="GS101" s="84"/>
      <c r="GT101" s="84"/>
      <c r="GU101" s="84"/>
      <c r="GV101" s="84"/>
      <c r="GW101" s="84"/>
      <c r="GX101" s="84"/>
      <c r="GY101" s="84"/>
      <c r="GZ101" s="84"/>
      <c r="HA101" s="84"/>
      <c r="HB101" s="84"/>
      <c r="HC101" s="84"/>
      <c r="HD101" s="84"/>
      <c r="HE101" s="84"/>
      <c r="HF101" s="84"/>
      <c r="HG101" s="84"/>
      <c r="HH101" s="84"/>
      <c r="HI101" s="84"/>
      <c r="HJ101" s="84"/>
      <c r="HK101" s="84"/>
      <c r="HL101" s="84"/>
      <c r="HM101" s="84"/>
      <c r="HN101" s="84"/>
      <c r="HO101" s="84"/>
      <c r="HP101" s="84"/>
      <c r="HQ101" s="84"/>
      <c r="HR101" s="84"/>
      <c r="HS101" s="84"/>
      <c r="HT101" s="84"/>
      <c r="HU101" s="84"/>
      <c r="HV101" s="84"/>
      <c r="HW101" s="84"/>
      <c r="HX101" s="84"/>
      <c r="HY101" s="84"/>
      <c r="HZ101" s="84"/>
      <c r="IA101" s="84"/>
      <c r="IB101" s="84"/>
      <c r="IC101" s="84"/>
      <c r="ID101" s="84"/>
      <c r="IE101" s="84"/>
      <c r="IF101" s="84"/>
      <c r="IG101" s="84"/>
      <c r="IH101" s="84"/>
      <c r="II101" s="84"/>
      <c r="IJ101" s="84"/>
      <c r="IK101" s="84"/>
      <c r="IL101" s="84"/>
      <c r="IM101" s="84"/>
      <c r="IN101" s="84"/>
      <c r="IO101" s="84"/>
      <c r="IP101" s="84"/>
      <c r="IQ101" s="84"/>
      <c r="IR101" s="84"/>
      <c r="IS101" s="84"/>
      <c r="IT101" s="84"/>
      <c r="IU101" s="84"/>
      <c r="IV101" s="84"/>
      <c r="IW101" s="84"/>
      <c r="IX101" s="84"/>
      <c r="IY101" s="84"/>
      <c r="IZ101" s="84"/>
      <c r="JA101" s="84"/>
      <c r="JB101" s="84"/>
      <c r="JC101" s="84"/>
      <c r="JD101" s="84"/>
      <c r="JE101" s="84"/>
      <c r="JF101" s="84"/>
      <c r="JG101" s="84"/>
    </row>
    <row r="102" spans="1:267" s="16" customFormat="1" ht="45" customHeight="1" x14ac:dyDescent="0.3">
      <c r="A102" s="61">
        <v>54</v>
      </c>
      <c r="B102" s="2"/>
      <c r="C102" s="62" t="s">
        <v>108</v>
      </c>
      <c r="D102" s="124" t="s">
        <v>109</v>
      </c>
      <c r="E102" s="124"/>
      <c r="F102" s="63">
        <v>7.5</v>
      </c>
      <c r="G102" s="60">
        <f>F102*B102</f>
        <v>0</v>
      </c>
      <c r="H102" s="16">
        <v>5.5</v>
      </c>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c r="FL102" s="84"/>
      <c r="FM102" s="84"/>
      <c r="FN102" s="84"/>
      <c r="FO102" s="84"/>
      <c r="FP102" s="84"/>
      <c r="FQ102" s="84"/>
      <c r="FR102" s="84"/>
      <c r="FS102" s="84"/>
      <c r="FT102" s="84"/>
      <c r="FU102" s="84"/>
      <c r="FV102" s="84"/>
      <c r="FW102" s="84"/>
      <c r="FX102" s="84"/>
      <c r="FY102" s="84"/>
      <c r="FZ102" s="84"/>
      <c r="GA102" s="84"/>
      <c r="GB102" s="84"/>
      <c r="GC102" s="84"/>
      <c r="GD102" s="84"/>
      <c r="GE102" s="84"/>
      <c r="GF102" s="84"/>
      <c r="GG102" s="84"/>
      <c r="GH102" s="84"/>
      <c r="GI102" s="84"/>
      <c r="GJ102" s="84"/>
      <c r="GK102" s="84"/>
      <c r="GL102" s="84"/>
      <c r="GM102" s="84"/>
      <c r="GN102" s="84"/>
      <c r="GO102" s="84"/>
      <c r="GP102" s="84"/>
      <c r="GQ102" s="84"/>
      <c r="GR102" s="84"/>
      <c r="GS102" s="84"/>
      <c r="GT102" s="84"/>
      <c r="GU102" s="84"/>
      <c r="GV102" s="84"/>
      <c r="GW102" s="84"/>
      <c r="GX102" s="84"/>
      <c r="GY102" s="84"/>
      <c r="GZ102" s="84"/>
      <c r="HA102" s="84"/>
      <c r="HB102" s="84"/>
      <c r="HC102" s="84"/>
      <c r="HD102" s="84"/>
      <c r="HE102" s="84"/>
      <c r="HF102" s="84"/>
      <c r="HG102" s="84"/>
      <c r="HH102" s="84"/>
      <c r="HI102" s="84"/>
      <c r="HJ102" s="84"/>
      <c r="HK102" s="84"/>
      <c r="HL102" s="84"/>
      <c r="HM102" s="84"/>
      <c r="HN102" s="84"/>
      <c r="HO102" s="84"/>
      <c r="HP102" s="84"/>
      <c r="HQ102" s="84"/>
      <c r="HR102" s="84"/>
      <c r="HS102" s="84"/>
      <c r="HT102" s="84"/>
      <c r="HU102" s="84"/>
      <c r="HV102" s="84"/>
      <c r="HW102" s="84"/>
      <c r="HX102" s="84"/>
      <c r="HY102" s="84"/>
      <c r="HZ102" s="84"/>
      <c r="IA102" s="84"/>
      <c r="IB102" s="84"/>
      <c r="IC102" s="84"/>
      <c r="ID102" s="84"/>
      <c r="IE102" s="84"/>
      <c r="IF102" s="84"/>
      <c r="IG102" s="84"/>
      <c r="IH102" s="84"/>
      <c r="II102" s="84"/>
      <c r="IJ102" s="84"/>
      <c r="IK102" s="84"/>
      <c r="IL102" s="84"/>
      <c r="IM102" s="84"/>
      <c r="IN102" s="84"/>
      <c r="IO102" s="84"/>
      <c r="IP102" s="84"/>
      <c r="IQ102" s="84"/>
      <c r="IR102" s="84"/>
      <c r="IS102" s="84"/>
      <c r="IT102" s="84"/>
      <c r="IU102" s="84"/>
      <c r="IV102" s="84"/>
      <c r="IW102" s="84"/>
      <c r="IX102" s="84"/>
      <c r="IY102" s="84"/>
      <c r="IZ102" s="84"/>
      <c r="JA102" s="84"/>
      <c r="JB102" s="84"/>
      <c r="JC102" s="84"/>
      <c r="JD102" s="84"/>
      <c r="JE102" s="84"/>
      <c r="JF102" s="84"/>
      <c r="JG102" s="84"/>
    </row>
    <row r="103" spans="1:267" s="16" customFormat="1" ht="45" customHeight="1" x14ac:dyDescent="0.3">
      <c r="A103" s="61">
        <v>53</v>
      </c>
      <c r="B103" s="5"/>
      <c r="C103" s="59" t="s">
        <v>110</v>
      </c>
      <c r="D103" s="105" t="s">
        <v>111</v>
      </c>
      <c r="E103" s="105"/>
      <c r="F103" s="9">
        <v>30</v>
      </c>
      <c r="G103" s="64">
        <f>F103*B103</f>
        <v>0</v>
      </c>
      <c r="H103" s="16">
        <v>5.5</v>
      </c>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c r="BL103" s="84"/>
      <c r="BM103" s="84"/>
      <c r="BN103" s="84"/>
      <c r="BO103" s="84"/>
      <c r="BP103" s="84"/>
      <c r="BQ103" s="84"/>
      <c r="BR103" s="84"/>
      <c r="BS103" s="84"/>
      <c r="BT103" s="84"/>
      <c r="BU103" s="84"/>
      <c r="BV103" s="84"/>
      <c r="BW103" s="84"/>
      <c r="BX103" s="84"/>
      <c r="BY103" s="84"/>
      <c r="BZ103" s="84"/>
      <c r="CA103" s="84"/>
      <c r="CB103" s="84"/>
      <c r="CC103" s="84"/>
      <c r="CD103" s="84"/>
      <c r="CE103" s="84"/>
      <c r="CF103" s="84"/>
      <c r="CG103" s="84"/>
      <c r="CH103" s="84"/>
      <c r="CI103" s="84"/>
      <c r="CJ103" s="84"/>
      <c r="CK103" s="84"/>
      <c r="CL103" s="84"/>
      <c r="CM103" s="84"/>
      <c r="CN103" s="84"/>
      <c r="CO103" s="84"/>
      <c r="CP103" s="84"/>
      <c r="CQ103" s="84"/>
      <c r="CR103" s="84"/>
      <c r="CS103" s="84"/>
      <c r="CT103" s="84"/>
      <c r="CU103" s="84"/>
      <c r="CV103" s="84"/>
      <c r="CW103" s="84"/>
      <c r="CX103" s="84"/>
      <c r="CY103" s="84"/>
      <c r="CZ103" s="84"/>
      <c r="DA103" s="84"/>
      <c r="DB103" s="84"/>
      <c r="DC103" s="84"/>
      <c r="DD103" s="84"/>
      <c r="DE103" s="84"/>
      <c r="DF103" s="84"/>
      <c r="DG103" s="84"/>
      <c r="DH103" s="84"/>
      <c r="DI103" s="84"/>
      <c r="DJ103" s="84"/>
      <c r="DK103" s="84"/>
      <c r="DL103" s="84"/>
      <c r="DM103" s="84"/>
      <c r="DN103" s="84"/>
      <c r="DO103" s="84"/>
      <c r="DP103" s="84"/>
      <c r="DQ103" s="84"/>
      <c r="DR103" s="84"/>
      <c r="DS103" s="84"/>
      <c r="DT103" s="84"/>
      <c r="DU103" s="84"/>
      <c r="DV103" s="84"/>
      <c r="DW103" s="84"/>
      <c r="DX103" s="84"/>
      <c r="DY103" s="84"/>
      <c r="DZ103" s="84"/>
      <c r="EA103" s="84"/>
      <c r="EB103" s="84"/>
      <c r="EC103" s="84"/>
      <c r="ED103" s="84"/>
      <c r="EE103" s="84"/>
      <c r="EF103" s="84"/>
      <c r="EG103" s="84"/>
      <c r="EH103" s="84"/>
      <c r="EI103" s="84"/>
      <c r="EJ103" s="84"/>
      <c r="EK103" s="84"/>
      <c r="EL103" s="84"/>
      <c r="EM103" s="84"/>
      <c r="EN103" s="84"/>
      <c r="EO103" s="84"/>
      <c r="EP103" s="84"/>
      <c r="EQ103" s="84"/>
      <c r="ER103" s="84"/>
      <c r="ES103" s="84"/>
      <c r="ET103" s="84"/>
      <c r="EU103" s="84"/>
      <c r="EV103" s="84"/>
      <c r="EW103" s="84"/>
      <c r="EX103" s="84"/>
      <c r="EY103" s="84"/>
      <c r="EZ103" s="84"/>
      <c r="FA103" s="84"/>
      <c r="FB103" s="84"/>
      <c r="FC103" s="84"/>
      <c r="FD103" s="84"/>
      <c r="FE103" s="84"/>
      <c r="FF103" s="84"/>
      <c r="FG103" s="84"/>
      <c r="FH103" s="84"/>
      <c r="FI103" s="84"/>
      <c r="FJ103" s="84"/>
      <c r="FK103" s="84"/>
      <c r="FL103" s="84"/>
      <c r="FM103" s="84"/>
      <c r="FN103" s="84"/>
      <c r="FO103" s="84"/>
      <c r="FP103" s="84"/>
      <c r="FQ103" s="84"/>
      <c r="FR103" s="84"/>
      <c r="FS103" s="84"/>
      <c r="FT103" s="84"/>
      <c r="FU103" s="84"/>
      <c r="FV103" s="84"/>
      <c r="FW103" s="84"/>
      <c r="FX103" s="84"/>
      <c r="FY103" s="84"/>
      <c r="FZ103" s="84"/>
      <c r="GA103" s="84"/>
      <c r="GB103" s="84"/>
      <c r="GC103" s="84"/>
      <c r="GD103" s="84"/>
      <c r="GE103" s="84"/>
      <c r="GF103" s="84"/>
      <c r="GG103" s="84"/>
      <c r="GH103" s="84"/>
      <c r="GI103" s="84"/>
      <c r="GJ103" s="84"/>
      <c r="GK103" s="84"/>
      <c r="GL103" s="84"/>
      <c r="GM103" s="84"/>
      <c r="GN103" s="84"/>
      <c r="GO103" s="84"/>
      <c r="GP103" s="84"/>
      <c r="GQ103" s="84"/>
      <c r="GR103" s="84"/>
      <c r="GS103" s="84"/>
      <c r="GT103" s="84"/>
      <c r="GU103" s="84"/>
      <c r="GV103" s="84"/>
      <c r="GW103" s="84"/>
      <c r="GX103" s="84"/>
      <c r="GY103" s="84"/>
      <c r="GZ103" s="84"/>
      <c r="HA103" s="84"/>
      <c r="HB103" s="84"/>
      <c r="HC103" s="84"/>
      <c r="HD103" s="84"/>
      <c r="HE103" s="84"/>
      <c r="HF103" s="84"/>
      <c r="HG103" s="84"/>
      <c r="HH103" s="84"/>
      <c r="HI103" s="84"/>
      <c r="HJ103" s="84"/>
      <c r="HK103" s="84"/>
      <c r="HL103" s="84"/>
      <c r="HM103" s="84"/>
      <c r="HN103" s="84"/>
      <c r="HO103" s="84"/>
      <c r="HP103" s="84"/>
      <c r="HQ103" s="84"/>
      <c r="HR103" s="84"/>
      <c r="HS103" s="84"/>
      <c r="HT103" s="84"/>
      <c r="HU103" s="84"/>
      <c r="HV103" s="84"/>
      <c r="HW103" s="84"/>
      <c r="HX103" s="84"/>
      <c r="HY103" s="84"/>
      <c r="HZ103" s="84"/>
      <c r="IA103" s="84"/>
      <c r="IB103" s="84"/>
      <c r="IC103" s="84"/>
      <c r="ID103" s="84"/>
      <c r="IE103" s="84"/>
      <c r="IF103" s="84"/>
      <c r="IG103" s="84"/>
      <c r="IH103" s="84"/>
      <c r="II103" s="84"/>
      <c r="IJ103" s="84"/>
      <c r="IK103" s="84"/>
      <c r="IL103" s="84"/>
      <c r="IM103" s="84"/>
      <c r="IN103" s="84"/>
      <c r="IO103" s="84"/>
      <c r="IP103" s="84"/>
      <c r="IQ103" s="84"/>
      <c r="IR103" s="84"/>
      <c r="IS103" s="84"/>
      <c r="IT103" s="84"/>
      <c r="IU103" s="84"/>
      <c r="IV103" s="84"/>
      <c r="IW103" s="84"/>
      <c r="IX103" s="84"/>
      <c r="IY103" s="84"/>
      <c r="IZ103" s="84"/>
      <c r="JA103" s="84"/>
      <c r="JB103" s="84"/>
      <c r="JC103" s="84"/>
      <c r="JD103" s="84"/>
      <c r="JE103" s="84"/>
      <c r="JF103" s="84"/>
      <c r="JG103" s="84"/>
    </row>
    <row r="104" spans="1:267" s="16" customFormat="1" ht="45" customHeight="1" x14ac:dyDescent="0.3">
      <c r="A104" s="61">
        <v>56</v>
      </c>
      <c r="B104" s="2"/>
      <c r="C104" s="62" t="s">
        <v>161</v>
      </c>
      <c r="D104" s="124" t="s">
        <v>112</v>
      </c>
      <c r="E104" s="124"/>
      <c r="F104" s="63">
        <v>14</v>
      </c>
      <c r="G104" s="60">
        <f>F104*B104</f>
        <v>0</v>
      </c>
      <c r="H104" s="16">
        <v>20</v>
      </c>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c r="BL104" s="84"/>
      <c r="BM104" s="84"/>
      <c r="BN104" s="84"/>
      <c r="BO104" s="84"/>
      <c r="BP104" s="84"/>
      <c r="BQ104" s="84"/>
      <c r="BR104" s="84"/>
      <c r="BS104" s="84"/>
      <c r="BT104" s="84"/>
      <c r="BU104" s="84"/>
      <c r="BV104" s="84"/>
      <c r="BW104" s="84"/>
      <c r="BX104" s="84"/>
      <c r="BY104" s="84"/>
      <c r="BZ104" s="84"/>
      <c r="CA104" s="84"/>
      <c r="CB104" s="84"/>
      <c r="CC104" s="84"/>
      <c r="CD104" s="84"/>
      <c r="CE104" s="84"/>
      <c r="CF104" s="84"/>
      <c r="CG104" s="84"/>
      <c r="CH104" s="84"/>
      <c r="CI104" s="84"/>
      <c r="CJ104" s="84"/>
      <c r="CK104" s="84"/>
      <c r="CL104" s="84"/>
      <c r="CM104" s="84"/>
      <c r="CN104" s="84"/>
      <c r="CO104" s="84"/>
      <c r="CP104" s="84"/>
      <c r="CQ104" s="84"/>
      <c r="CR104" s="84"/>
      <c r="CS104" s="84"/>
      <c r="CT104" s="84"/>
      <c r="CU104" s="84"/>
      <c r="CV104" s="84"/>
      <c r="CW104" s="84"/>
      <c r="CX104" s="84"/>
      <c r="CY104" s="84"/>
      <c r="CZ104" s="84"/>
      <c r="DA104" s="84"/>
      <c r="DB104" s="84"/>
      <c r="DC104" s="84"/>
      <c r="DD104" s="84"/>
      <c r="DE104" s="84"/>
      <c r="DF104" s="84"/>
      <c r="DG104" s="84"/>
      <c r="DH104" s="84"/>
      <c r="DI104" s="84"/>
      <c r="DJ104" s="84"/>
      <c r="DK104" s="84"/>
      <c r="DL104" s="84"/>
      <c r="DM104" s="84"/>
      <c r="DN104" s="84"/>
      <c r="DO104" s="84"/>
      <c r="DP104" s="84"/>
      <c r="DQ104" s="84"/>
      <c r="DR104" s="84"/>
      <c r="DS104" s="84"/>
      <c r="DT104" s="84"/>
      <c r="DU104" s="84"/>
      <c r="DV104" s="84"/>
      <c r="DW104" s="84"/>
      <c r="DX104" s="84"/>
      <c r="DY104" s="84"/>
      <c r="DZ104" s="84"/>
      <c r="EA104" s="84"/>
      <c r="EB104" s="84"/>
      <c r="EC104" s="84"/>
      <c r="ED104" s="84"/>
      <c r="EE104" s="84"/>
      <c r="EF104" s="84"/>
      <c r="EG104" s="84"/>
      <c r="EH104" s="84"/>
      <c r="EI104" s="84"/>
      <c r="EJ104" s="84"/>
      <c r="EK104" s="84"/>
      <c r="EL104" s="84"/>
      <c r="EM104" s="84"/>
      <c r="EN104" s="84"/>
      <c r="EO104" s="84"/>
      <c r="EP104" s="84"/>
      <c r="EQ104" s="84"/>
      <c r="ER104" s="84"/>
      <c r="ES104" s="84"/>
      <c r="ET104" s="84"/>
      <c r="EU104" s="84"/>
      <c r="EV104" s="84"/>
      <c r="EW104" s="84"/>
      <c r="EX104" s="84"/>
      <c r="EY104" s="84"/>
      <c r="EZ104" s="84"/>
      <c r="FA104" s="84"/>
      <c r="FB104" s="84"/>
      <c r="FC104" s="84"/>
      <c r="FD104" s="84"/>
      <c r="FE104" s="84"/>
      <c r="FF104" s="84"/>
      <c r="FG104" s="84"/>
      <c r="FH104" s="84"/>
      <c r="FI104" s="84"/>
      <c r="FJ104" s="84"/>
      <c r="FK104" s="84"/>
      <c r="FL104" s="84"/>
      <c r="FM104" s="84"/>
      <c r="FN104" s="84"/>
      <c r="FO104" s="84"/>
      <c r="FP104" s="84"/>
      <c r="FQ104" s="84"/>
      <c r="FR104" s="84"/>
      <c r="FS104" s="84"/>
      <c r="FT104" s="84"/>
      <c r="FU104" s="84"/>
      <c r="FV104" s="84"/>
      <c r="FW104" s="84"/>
      <c r="FX104" s="84"/>
      <c r="FY104" s="84"/>
      <c r="FZ104" s="84"/>
      <c r="GA104" s="84"/>
      <c r="GB104" s="84"/>
      <c r="GC104" s="84"/>
      <c r="GD104" s="84"/>
      <c r="GE104" s="84"/>
      <c r="GF104" s="84"/>
      <c r="GG104" s="84"/>
      <c r="GH104" s="84"/>
      <c r="GI104" s="84"/>
      <c r="GJ104" s="84"/>
      <c r="GK104" s="84"/>
      <c r="GL104" s="84"/>
      <c r="GM104" s="84"/>
      <c r="GN104" s="84"/>
      <c r="GO104" s="84"/>
      <c r="GP104" s="84"/>
      <c r="GQ104" s="84"/>
      <c r="GR104" s="84"/>
      <c r="GS104" s="84"/>
      <c r="GT104" s="84"/>
      <c r="GU104" s="84"/>
      <c r="GV104" s="84"/>
      <c r="GW104" s="84"/>
      <c r="GX104" s="84"/>
      <c r="GY104" s="84"/>
      <c r="GZ104" s="84"/>
      <c r="HA104" s="84"/>
      <c r="HB104" s="84"/>
      <c r="HC104" s="84"/>
      <c r="HD104" s="84"/>
      <c r="HE104" s="84"/>
      <c r="HF104" s="84"/>
      <c r="HG104" s="84"/>
      <c r="HH104" s="84"/>
      <c r="HI104" s="84"/>
      <c r="HJ104" s="84"/>
      <c r="HK104" s="84"/>
      <c r="HL104" s="84"/>
      <c r="HM104" s="84"/>
      <c r="HN104" s="84"/>
      <c r="HO104" s="84"/>
      <c r="HP104" s="84"/>
      <c r="HQ104" s="84"/>
      <c r="HR104" s="84"/>
      <c r="HS104" s="84"/>
      <c r="HT104" s="84"/>
      <c r="HU104" s="84"/>
      <c r="HV104" s="84"/>
      <c r="HW104" s="84"/>
      <c r="HX104" s="84"/>
      <c r="HY104" s="84"/>
      <c r="HZ104" s="84"/>
      <c r="IA104" s="84"/>
      <c r="IB104" s="84"/>
      <c r="IC104" s="84"/>
      <c r="ID104" s="84"/>
      <c r="IE104" s="84"/>
      <c r="IF104" s="84"/>
      <c r="IG104" s="84"/>
      <c r="IH104" s="84"/>
      <c r="II104" s="84"/>
      <c r="IJ104" s="84"/>
      <c r="IK104" s="84"/>
      <c r="IL104" s="84"/>
      <c r="IM104" s="84"/>
      <c r="IN104" s="84"/>
      <c r="IO104" s="84"/>
      <c r="IP104" s="84"/>
      <c r="IQ104" s="84"/>
      <c r="IR104" s="84"/>
      <c r="IS104" s="84"/>
      <c r="IT104" s="84"/>
      <c r="IU104" s="84"/>
      <c r="IV104" s="84"/>
      <c r="IW104" s="84"/>
      <c r="IX104" s="84"/>
      <c r="IY104" s="84"/>
      <c r="IZ104" s="84"/>
      <c r="JA104" s="84"/>
      <c r="JB104" s="84"/>
      <c r="JC104" s="84"/>
      <c r="JD104" s="84"/>
      <c r="JE104" s="84"/>
      <c r="JF104" s="84"/>
      <c r="JG104" s="84"/>
    </row>
    <row r="105" spans="1:267" s="16" customFormat="1" ht="49.95" customHeight="1" x14ac:dyDescent="0.3">
      <c r="A105" s="131" t="s">
        <v>113</v>
      </c>
      <c r="B105" s="132"/>
      <c r="C105" s="132"/>
      <c r="D105" s="132"/>
      <c r="E105" s="132"/>
      <c r="F105" s="132"/>
      <c r="G105" s="133"/>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c r="BL105" s="84"/>
      <c r="BM105" s="84"/>
      <c r="BN105" s="84"/>
      <c r="BO105" s="84"/>
      <c r="BP105" s="84"/>
      <c r="BQ105" s="84"/>
      <c r="BR105" s="84"/>
      <c r="BS105" s="84"/>
      <c r="BT105" s="84"/>
      <c r="BU105" s="84"/>
      <c r="BV105" s="84"/>
      <c r="BW105" s="84"/>
      <c r="BX105" s="84"/>
      <c r="BY105" s="84"/>
      <c r="BZ105" s="84"/>
      <c r="CA105" s="84"/>
      <c r="CB105" s="84"/>
      <c r="CC105" s="84"/>
      <c r="CD105" s="84"/>
      <c r="CE105" s="84"/>
      <c r="CF105" s="84"/>
      <c r="CG105" s="84"/>
      <c r="CH105" s="84"/>
      <c r="CI105" s="84"/>
      <c r="CJ105" s="84"/>
      <c r="CK105" s="84"/>
      <c r="CL105" s="84"/>
      <c r="CM105" s="84"/>
      <c r="CN105" s="84"/>
      <c r="CO105" s="84"/>
      <c r="CP105" s="84"/>
      <c r="CQ105" s="84"/>
      <c r="CR105" s="84"/>
      <c r="CS105" s="84"/>
      <c r="CT105" s="84"/>
      <c r="CU105" s="84"/>
      <c r="CV105" s="84"/>
      <c r="CW105" s="84"/>
      <c r="CX105" s="84"/>
      <c r="CY105" s="84"/>
      <c r="CZ105" s="84"/>
      <c r="DA105" s="84"/>
      <c r="DB105" s="84"/>
      <c r="DC105" s="84"/>
      <c r="DD105" s="84"/>
      <c r="DE105" s="84"/>
      <c r="DF105" s="84"/>
      <c r="DG105" s="84"/>
      <c r="DH105" s="84"/>
      <c r="DI105" s="84"/>
      <c r="DJ105" s="84"/>
      <c r="DK105" s="84"/>
      <c r="DL105" s="84"/>
      <c r="DM105" s="84"/>
      <c r="DN105" s="84"/>
      <c r="DO105" s="84"/>
      <c r="DP105" s="84"/>
      <c r="DQ105" s="84"/>
      <c r="DR105" s="84"/>
      <c r="DS105" s="84"/>
      <c r="DT105" s="84"/>
      <c r="DU105" s="84"/>
      <c r="DV105" s="84"/>
      <c r="DW105" s="84"/>
      <c r="DX105" s="84"/>
      <c r="DY105" s="84"/>
      <c r="DZ105" s="84"/>
      <c r="EA105" s="84"/>
      <c r="EB105" s="84"/>
      <c r="EC105" s="84"/>
      <c r="ED105" s="84"/>
      <c r="EE105" s="84"/>
      <c r="EF105" s="84"/>
      <c r="EG105" s="84"/>
      <c r="EH105" s="84"/>
      <c r="EI105" s="84"/>
      <c r="EJ105" s="84"/>
      <c r="EK105" s="84"/>
      <c r="EL105" s="84"/>
      <c r="EM105" s="84"/>
      <c r="EN105" s="84"/>
      <c r="EO105" s="84"/>
      <c r="EP105" s="84"/>
      <c r="EQ105" s="84"/>
      <c r="ER105" s="84"/>
      <c r="ES105" s="84"/>
      <c r="ET105" s="84"/>
      <c r="EU105" s="84"/>
      <c r="EV105" s="84"/>
      <c r="EW105" s="84"/>
      <c r="EX105" s="84"/>
      <c r="EY105" s="84"/>
      <c r="EZ105" s="84"/>
      <c r="FA105" s="84"/>
      <c r="FB105" s="84"/>
      <c r="FC105" s="84"/>
      <c r="FD105" s="84"/>
      <c r="FE105" s="84"/>
      <c r="FF105" s="84"/>
      <c r="FG105" s="84"/>
      <c r="FH105" s="84"/>
      <c r="FI105" s="84"/>
      <c r="FJ105" s="84"/>
      <c r="FK105" s="84"/>
      <c r="FL105" s="84"/>
      <c r="FM105" s="84"/>
      <c r="FN105" s="84"/>
      <c r="FO105" s="84"/>
      <c r="FP105" s="84"/>
      <c r="FQ105" s="84"/>
      <c r="FR105" s="84"/>
      <c r="FS105" s="84"/>
      <c r="FT105" s="84"/>
      <c r="FU105" s="84"/>
      <c r="FV105" s="84"/>
      <c r="FW105" s="84"/>
      <c r="FX105" s="84"/>
      <c r="FY105" s="84"/>
      <c r="FZ105" s="84"/>
      <c r="GA105" s="84"/>
      <c r="GB105" s="84"/>
      <c r="GC105" s="84"/>
      <c r="GD105" s="84"/>
      <c r="GE105" s="84"/>
      <c r="GF105" s="84"/>
      <c r="GG105" s="84"/>
      <c r="GH105" s="84"/>
      <c r="GI105" s="84"/>
      <c r="GJ105" s="84"/>
      <c r="GK105" s="84"/>
      <c r="GL105" s="84"/>
      <c r="GM105" s="84"/>
      <c r="GN105" s="84"/>
      <c r="GO105" s="84"/>
      <c r="GP105" s="84"/>
      <c r="GQ105" s="84"/>
      <c r="GR105" s="84"/>
      <c r="GS105" s="84"/>
      <c r="GT105" s="84"/>
      <c r="GU105" s="84"/>
      <c r="GV105" s="84"/>
      <c r="GW105" s="84"/>
      <c r="GX105" s="84"/>
      <c r="GY105" s="84"/>
      <c r="GZ105" s="84"/>
      <c r="HA105" s="84"/>
      <c r="HB105" s="84"/>
      <c r="HC105" s="84"/>
      <c r="HD105" s="84"/>
      <c r="HE105" s="84"/>
      <c r="HF105" s="84"/>
      <c r="HG105" s="84"/>
      <c r="HH105" s="84"/>
      <c r="HI105" s="84"/>
      <c r="HJ105" s="84"/>
      <c r="HK105" s="84"/>
      <c r="HL105" s="84"/>
      <c r="HM105" s="84"/>
      <c r="HN105" s="84"/>
      <c r="HO105" s="84"/>
      <c r="HP105" s="84"/>
      <c r="HQ105" s="84"/>
      <c r="HR105" s="84"/>
      <c r="HS105" s="84"/>
      <c r="HT105" s="84"/>
      <c r="HU105" s="84"/>
      <c r="HV105" s="84"/>
      <c r="HW105" s="84"/>
      <c r="HX105" s="84"/>
      <c r="HY105" s="84"/>
      <c r="HZ105" s="84"/>
      <c r="IA105" s="84"/>
      <c r="IB105" s="84"/>
      <c r="IC105" s="84"/>
      <c r="ID105" s="84"/>
      <c r="IE105" s="84"/>
      <c r="IF105" s="84"/>
      <c r="IG105" s="84"/>
      <c r="IH105" s="84"/>
      <c r="II105" s="84"/>
      <c r="IJ105" s="84"/>
      <c r="IK105" s="84"/>
      <c r="IL105" s="84"/>
      <c r="IM105" s="84"/>
      <c r="IN105" s="84"/>
      <c r="IO105" s="84"/>
      <c r="IP105" s="84"/>
      <c r="IQ105" s="84"/>
      <c r="IR105" s="84"/>
      <c r="IS105" s="84"/>
      <c r="IT105" s="84"/>
      <c r="IU105" s="84"/>
      <c r="IV105" s="84"/>
      <c r="IW105" s="84"/>
      <c r="IX105" s="84"/>
      <c r="IY105" s="84"/>
      <c r="IZ105" s="84"/>
      <c r="JA105" s="84"/>
      <c r="JB105" s="84"/>
      <c r="JC105" s="84"/>
      <c r="JD105" s="84"/>
      <c r="JE105" s="84"/>
      <c r="JF105" s="84"/>
      <c r="JG105" s="84"/>
    </row>
    <row r="106" spans="1:267" s="16" customFormat="1" ht="54" customHeight="1" x14ac:dyDescent="0.3">
      <c r="A106" s="110" t="s">
        <v>114</v>
      </c>
      <c r="B106" s="134"/>
      <c r="C106" s="134"/>
      <c r="D106" s="134"/>
      <c r="E106" s="134"/>
      <c r="F106" s="134"/>
      <c r="G106" s="135"/>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c r="BL106" s="84"/>
      <c r="BM106" s="84"/>
      <c r="BN106" s="84"/>
      <c r="BO106" s="84"/>
      <c r="BP106" s="84"/>
      <c r="BQ106" s="84"/>
      <c r="BR106" s="84"/>
      <c r="BS106" s="84"/>
      <c r="BT106" s="84"/>
      <c r="BU106" s="84"/>
      <c r="BV106" s="84"/>
      <c r="BW106" s="84"/>
      <c r="BX106" s="84"/>
      <c r="BY106" s="84"/>
      <c r="BZ106" s="84"/>
      <c r="CA106" s="84"/>
      <c r="CB106" s="84"/>
      <c r="CC106" s="84"/>
      <c r="CD106" s="84"/>
      <c r="CE106" s="84"/>
      <c r="CF106" s="84"/>
      <c r="CG106" s="84"/>
      <c r="CH106" s="84"/>
      <c r="CI106" s="84"/>
      <c r="CJ106" s="84"/>
      <c r="CK106" s="84"/>
      <c r="CL106" s="84"/>
      <c r="CM106" s="84"/>
      <c r="CN106" s="84"/>
      <c r="CO106" s="84"/>
      <c r="CP106" s="84"/>
      <c r="CQ106" s="84"/>
      <c r="CR106" s="84"/>
      <c r="CS106" s="84"/>
      <c r="CT106" s="84"/>
      <c r="CU106" s="84"/>
      <c r="CV106" s="84"/>
      <c r="CW106" s="84"/>
      <c r="CX106" s="84"/>
      <c r="CY106" s="84"/>
      <c r="CZ106" s="84"/>
      <c r="DA106" s="84"/>
      <c r="DB106" s="84"/>
      <c r="DC106" s="84"/>
      <c r="DD106" s="84"/>
      <c r="DE106" s="84"/>
      <c r="DF106" s="84"/>
      <c r="DG106" s="84"/>
      <c r="DH106" s="84"/>
      <c r="DI106" s="84"/>
      <c r="DJ106" s="84"/>
      <c r="DK106" s="84"/>
      <c r="DL106" s="84"/>
      <c r="DM106" s="84"/>
      <c r="DN106" s="84"/>
      <c r="DO106" s="84"/>
      <c r="DP106" s="84"/>
      <c r="DQ106" s="84"/>
      <c r="DR106" s="84"/>
      <c r="DS106" s="84"/>
      <c r="DT106" s="84"/>
      <c r="DU106" s="84"/>
      <c r="DV106" s="84"/>
      <c r="DW106" s="84"/>
      <c r="DX106" s="84"/>
      <c r="DY106" s="84"/>
      <c r="DZ106" s="84"/>
      <c r="EA106" s="84"/>
      <c r="EB106" s="84"/>
      <c r="EC106" s="84"/>
      <c r="ED106" s="84"/>
      <c r="EE106" s="84"/>
      <c r="EF106" s="84"/>
      <c r="EG106" s="84"/>
      <c r="EH106" s="84"/>
      <c r="EI106" s="84"/>
      <c r="EJ106" s="84"/>
      <c r="EK106" s="84"/>
      <c r="EL106" s="84"/>
      <c r="EM106" s="84"/>
      <c r="EN106" s="84"/>
      <c r="EO106" s="84"/>
      <c r="EP106" s="84"/>
      <c r="EQ106" s="84"/>
      <c r="ER106" s="84"/>
      <c r="ES106" s="84"/>
      <c r="ET106" s="84"/>
      <c r="EU106" s="84"/>
      <c r="EV106" s="84"/>
      <c r="EW106" s="84"/>
      <c r="EX106" s="84"/>
      <c r="EY106" s="84"/>
      <c r="EZ106" s="84"/>
      <c r="FA106" s="84"/>
      <c r="FB106" s="84"/>
      <c r="FC106" s="84"/>
      <c r="FD106" s="84"/>
      <c r="FE106" s="84"/>
      <c r="FF106" s="84"/>
      <c r="FG106" s="84"/>
      <c r="FH106" s="84"/>
      <c r="FI106" s="84"/>
      <c r="FJ106" s="84"/>
      <c r="FK106" s="84"/>
      <c r="FL106" s="84"/>
      <c r="FM106" s="84"/>
      <c r="FN106" s="84"/>
      <c r="FO106" s="84"/>
      <c r="FP106" s="84"/>
      <c r="FQ106" s="84"/>
      <c r="FR106" s="84"/>
      <c r="FS106" s="84"/>
      <c r="FT106" s="84"/>
      <c r="FU106" s="84"/>
      <c r="FV106" s="84"/>
      <c r="FW106" s="84"/>
      <c r="FX106" s="84"/>
      <c r="FY106" s="84"/>
      <c r="FZ106" s="84"/>
      <c r="GA106" s="84"/>
      <c r="GB106" s="84"/>
      <c r="GC106" s="84"/>
      <c r="GD106" s="84"/>
      <c r="GE106" s="84"/>
      <c r="GF106" s="84"/>
      <c r="GG106" s="84"/>
      <c r="GH106" s="84"/>
      <c r="GI106" s="84"/>
      <c r="GJ106" s="84"/>
      <c r="GK106" s="84"/>
      <c r="GL106" s="84"/>
      <c r="GM106" s="84"/>
      <c r="GN106" s="84"/>
      <c r="GO106" s="84"/>
      <c r="GP106" s="84"/>
      <c r="GQ106" s="84"/>
      <c r="GR106" s="84"/>
      <c r="GS106" s="84"/>
      <c r="GT106" s="84"/>
      <c r="GU106" s="84"/>
      <c r="GV106" s="84"/>
      <c r="GW106" s="84"/>
      <c r="GX106" s="84"/>
      <c r="GY106" s="84"/>
      <c r="GZ106" s="84"/>
      <c r="HA106" s="84"/>
      <c r="HB106" s="84"/>
      <c r="HC106" s="84"/>
      <c r="HD106" s="84"/>
      <c r="HE106" s="84"/>
      <c r="HF106" s="84"/>
      <c r="HG106" s="84"/>
      <c r="HH106" s="84"/>
      <c r="HI106" s="84"/>
      <c r="HJ106" s="84"/>
      <c r="HK106" s="84"/>
      <c r="HL106" s="84"/>
      <c r="HM106" s="84"/>
      <c r="HN106" s="84"/>
      <c r="HO106" s="84"/>
      <c r="HP106" s="84"/>
      <c r="HQ106" s="84"/>
      <c r="HR106" s="84"/>
      <c r="HS106" s="84"/>
      <c r="HT106" s="84"/>
      <c r="HU106" s="84"/>
      <c r="HV106" s="84"/>
      <c r="HW106" s="84"/>
      <c r="HX106" s="84"/>
      <c r="HY106" s="84"/>
      <c r="HZ106" s="84"/>
      <c r="IA106" s="84"/>
      <c r="IB106" s="84"/>
      <c r="IC106" s="84"/>
      <c r="ID106" s="84"/>
      <c r="IE106" s="84"/>
      <c r="IF106" s="84"/>
      <c r="IG106" s="84"/>
      <c r="IH106" s="84"/>
      <c r="II106" s="84"/>
      <c r="IJ106" s="84"/>
      <c r="IK106" s="84"/>
      <c r="IL106" s="84"/>
      <c r="IM106" s="84"/>
      <c r="IN106" s="84"/>
      <c r="IO106" s="84"/>
      <c r="IP106" s="84"/>
      <c r="IQ106" s="84"/>
      <c r="IR106" s="84"/>
      <c r="IS106" s="84"/>
      <c r="IT106" s="84"/>
      <c r="IU106" s="84"/>
      <c r="IV106" s="84"/>
      <c r="IW106" s="84"/>
      <c r="IX106" s="84"/>
      <c r="IY106" s="84"/>
      <c r="IZ106" s="84"/>
      <c r="JA106" s="84"/>
      <c r="JB106" s="84"/>
      <c r="JC106" s="84"/>
      <c r="JD106" s="84"/>
      <c r="JE106" s="84"/>
      <c r="JF106" s="84"/>
      <c r="JG106" s="84"/>
    </row>
    <row r="107" spans="1:267" s="16" customFormat="1" ht="45" customHeight="1" x14ac:dyDescent="0.3">
      <c r="A107" s="61" t="s">
        <v>226</v>
      </c>
      <c r="B107" s="2"/>
      <c r="C107" s="62" t="s">
        <v>115</v>
      </c>
      <c r="D107" s="124" t="s">
        <v>116</v>
      </c>
      <c r="E107" s="124"/>
      <c r="F107" s="63">
        <v>35.65</v>
      </c>
      <c r="G107" s="60">
        <f t="shared" ref="G107" si="9">F107*B107</f>
        <v>0</v>
      </c>
      <c r="H107" s="16">
        <v>20</v>
      </c>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c r="BL107" s="84"/>
      <c r="BM107" s="84"/>
      <c r="BN107" s="84"/>
      <c r="BO107" s="84"/>
      <c r="BP107" s="84"/>
      <c r="BQ107" s="84"/>
      <c r="BR107" s="84"/>
      <c r="BS107" s="84"/>
      <c r="BT107" s="84"/>
      <c r="BU107" s="84"/>
      <c r="BV107" s="84"/>
      <c r="BW107" s="84"/>
      <c r="BX107" s="84"/>
      <c r="BY107" s="84"/>
      <c r="BZ107" s="84"/>
      <c r="CA107" s="84"/>
      <c r="CB107" s="84"/>
      <c r="CC107" s="84"/>
      <c r="CD107" s="84"/>
      <c r="CE107" s="84"/>
      <c r="CF107" s="84"/>
      <c r="CG107" s="84"/>
      <c r="CH107" s="84"/>
      <c r="CI107" s="84"/>
      <c r="CJ107" s="84"/>
      <c r="CK107" s="84"/>
      <c r="CL107" s="84"/>
      <c r="CM107" s="84"/>
      <c r="CN107" s="84"/>
      <c r="CO107" s="84"/>
      <c r="CP107" s="84"/>
      <c r="CQ107" s="84"/>
      <c r="CR107" s="84"/>
      <c r="CS107" s="84"/>
      <c r="CT107" s="84"/>
      <c r="CU107" s="84"/>
      <c r="CV107" s="84"/>
      <c r="CW107" s="84"/>
      <c r="CX107" s="84"/>
      <c r="CY107" s="84"/>
      <c r="CZ107" s="84"/>
      <c r="DA107" s="84"/>
      <c r="DB107" s="84"/>
      <c r="DC107" s="84"/>
      <c r="DD107" s="84"/>
      <c r="DE107" s="84"/>
      <c r="DF107" s="84"/>
      <c r="DG107" s="84"/>
      <c r="DH107" s="84"/>
      <c r="DI107" s="84"/>
      <c r="DJ107" s="84"/>
      <c r="DK107" s="84"/>
      <c r="DL107" s="84"/>
      <c r="DM107" s="84"/>
      <c r="DN107" s="84"/>
      <c r="DO107" s="84"/>
      <c r="DP107" s="84"/>
      <c r="DQ107" s="84"/>
      <c r="DR107" s="84"/>
      <c r="DS107" s="84"/>
      <c r="DT107" s="84"/>
      <c r="DU107" s="84"/>
      <c r="DV107" s="84"/>
      <c r="DW107" s="84"/>
      <c r="DX107" s="84"/>
      <c r="DY107" s="84"/>
      <c r="DZ107" s="84"/>
      <c r="EA107" s="84"/>
      <c r="EB107" s="84"/>
      <c r="EC107" s="84"/>
      <c r="ED107" s="84"/>
      <c r="EE107" s="84"/>
      <c r="EF107" s="84"/>
      <c r="EG107" s="84"/>
      <c r="EH107" s="84"/>
      <c r="EI107" s="84"/>
      <c r="EJ107" s="84"/>
      <c r="EK107" s="84"/>
      <c r="EL107" s="84"/>
      <c r="EM107" s="84"/>
      <c r="EN107" s="84"/>
      <c r="EO107" s="84"/>
      <c r="EP107" s="84"/>
      <c r="EQ107" s="84"/>
      <c r="ER107" s="84"/>
      <c r="ES107" s="84"/>
      <c r="ET107" s="84"/>
      <c r="EU107" s="84"/>
      <c r="EV107" s="84"/>
      <c r="EW107" s="84"/>
      <c r="EX107" s="84"/>
      <c r="EY107" s="84"/>
      <c r="EZ107" s="84"/>
      <c r="FA107" s="84"/>
      <c r="FB107" s="84"/>
      <c r="FC107" s="84"/>
      <c r="FD107" s="84"/>
      <c r="FE107" s="84"/>
      <c r="FF107" s="84"/>
      <c r="FG107" s="84"/>
      <c r="FH107" s="84"/>
      <c r="FI107" s="84"/>
      <c r="FJ107" s="84"/>
      <c r="FK107" s="84"/>
      <c r="FL107" s="84"/>
      <c r="FM107" s="84"/>
      <c r="FN107" s="84"/>
      <c r="FO107" s="84"/>
      <c r="FP107" s="84"/>
      <c r="FQ107" s="84"/>
      <c r="FR107" s="84"/>
      <c r="FS107" s="84"/>
      <c r="FT107" s="84"/>
      <c r="FU107" s="84"/>
      <c r="FV107" s="84"/>
      <c r="FW107" s="84"/>
      <c r="FX107" s="84"/>
      <c r="FY107" s="84"/>
      <c r="FZ107" s="84"/>
      <c r="GA107" s="84"/>
      <c r="GB107" s="84"/>
      <c r="GC107" s="84"/>
      <c r="GD107" s="84"/>
      <c r="GE107" s="84"/>
      <c r="GF107" s="84"/>
      <c r="GG107" s="84"/>
      <c r="GH107" s="84"/>
      <c r="GI107" s="84"/>
      <c r="GJ107" s="84"/>
      <c r="GK107" s="84"/>
      <c r="GL107" s="84"/>
      <c r="GM107" s="84"/>
      <c r="GN107" s="84"/>
      <c r="GO107" s="84"/>
      <c r="GP107" s="84"/>
      <c r="GQ107" s="84"/>
      <c r="GR107" s="84"/>
      <c r="GS107" s="84"/>
      <c r="GT107" s="84"/>
      <c r="GU107" s="84"/>
      <c r="GV107" s="84"/>
      <c r="GW107" s="84"/>
      <c r="GX107" s="84"/>
      <c r="GY107" s="84"/>
      <c r="GZ107" s="84"/>
      <c r="HA107" s="84"/>
      <c r="HB107" s="84"/>
      <c r="HC107" s="84"/>
      <c r="HD107" s="84"/>
      <c r="HE107" s="84"/>
      <c r="HF107" s="84"/>
      <c r="HG107" s="84"/>
      <c r="HH107" s="84"/>
      <c r="HI107" s="84"/>
      <c r="HJ107" s="84"/>
      <c r="HK107" s="84"/>
      <c r="HL107" s="84"/>
      <c r="HM107" s="84"/>
      <c r="HN107" s="84"/>
      <c r="HO107" s="84"/>
      <c r="HP107" s="84"/>
      <c r="HQ107" s="84"/>
      <c r="HR107" s="84"/>
      <c r="HS107" s="84"/>
      <c r="HT107" s="84"/>
      <c r="HU107" s="84"/>
      <c r="HV107" s="84"/>
      <c r="HW107" s="84"/>
      <c r="HX107" s="84"/>
      <c r="HY107" s="84"/>
      <c r="HZ107" s="84"/>
      <c r="IA107" s="84"/>
      <c r="IB107" s="84"/>
      <c r="IC107" s="84"/>
      <c r="ID107" s="84"/>
      <c r="IE107" s="84"/>
      <c r="IF107" s="84"/>
      <c r="IG107" s="84"/>
      <c r="IH107" s="84"/>
      <c r="II107" s="84"/>
      <c r="IJ107" s="84"/>
      <c r="IK107" s="84"/>
      <c r="IL107" s="84"/>
      <c r="IM107" s="84"/>
      <c r="IN107" s="84"/>
      <c r="IO107" s="84"/>
      <c r="IP107" s="84"/>
      <c r="IQ107" s="84"/>
      <c r="IR107" s="84"/>
      <c r="IS107" s="84"/>
      <c r="IT107" s="84"/>
      <c r="IU107" s="84"/>
      <c r="IV107" s="84"/>
      <c r="IW107" s="84"/>
      <c r="IX107" s="84"/>
      <c r="IY107" s="84"/>
      <c r="IZ107" s="84"/>
      <c r="JA107" s="84"/>
      <c r="JB107" s="84"/>
      <c r="JC107" s="84"/>
      <c r="JD107" s="84"/>
      <c r="JE107" s="84"/>
      <c r="JF107" s="84"/>
      <c r="JG107" s="84"/>
    </row>
    <row r="108" spans="1:267" s="16" customFormat="1" ht="45" customHeight="1" x14ac:dyDescent="0.3">
      <c r="A108" s="61" t="s">
        <v>227</v>
      </c>
      <c r="B108" s="2"/>
      <c r="C108" s="62" t="s">
        <v>117</v>
      </c>
      <c r="D108" s="124" t="s">
        <v>118</v>
      </c>
      <c r="E108" s="124"/>
      <c r="F108" s="63">
        <v>39.6</v>
      </c>
      <c r="G108" s="60">
        <f t="shared" ref="G108" si="10">F108*B108</f>
        <v>0</v>
      </c>
      <c r="H108" s="16">
        <v>20</v>
      </c>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c r="BL108" s="84"/>
      <c r="BM108" s="84"/>
      <c r="BN108" s="84"/>
      <c r="BO108" s="84"/>
      <c r="BP108" s="84"/>
      <c r="BQ108" s="84"/>
      <c r="BR108" s="84"/>
      <c r="BS108" s="84"/>
      <c r="BT108" s="84"/>
      <c r="BU108" s="84"/>
      <c r="BV108" s="84"/>
      <c r="BW108" s="84"/>
      <c r="BX108" s="84"/>
      <c r="BY108" s="84"/>
      <c r="BZ108" s="84"/>
      <c r="CA108" s="84"/>
      <c r="CB108" s="84"/>
      <c r="CC108" s="84"/>
      <c r="CD108" s="84"/>
      <c r="CE108" s="84"/>
      <c r="CF108" s="84"/>
      <c r="CG108" s="84"/>
      <c r="CH108" s="84"/>
      <c r="CI108" s="84"/>
      <c r="CJ108" s="84"/>
      <c r="CK108" s="84"/>
      <c r="CL108" s="84"/>
      <c r="CM108" s="84"/>
      <c r="CN108" s="84"/>
      <c r="CO108" s="84"/>
      <c r="CP108" s="84"/>
      <c r="CQ108" s="84"/>
      <c r="CR108" s="84"/>
      <c r="CS108" s="84"/>
      <c r="CT108" s="84"/>
      <c r="CU108" s="84"/>
      <c r="CV108" s="84"/>
      <c r="CW108" s="84"/>
      <c r="CX108" s="84"/>
      <c r="CY108" s="84"/>
      <c r="CZ108" s="84"/>
      <c r="DA108" s="84"/>
      <c r="DB108" s="84"/>
      <c r="DC108" s="84"/>
      <c r="DD108" s="84"/>
      <c r="DE108" s="84"/>
      <c r="DF108" s="84"/>
      <c r="DG108" s="84"/>
      <c r="DH108" s="84"/>
      <c r="DI108" s="84"/>
      <c r="DJ108" s="84"/>
      <c r="DK108" s="84"/>
      <c r="DL108" s="84"/>
      <c r="DM108" s="84"/>
      <c r="DN108" s="84"/>
      <c r="DO108" s="84"/>
      <c r="DP108" s="84"/>
      <c r="DQ108" s="84"/>
      <c r="DR108" s="84"/>
      <c r="DS108" s="84"/>
      <c r="DT108" s="84"/>
      <c r="DU108" s="84"/>
      <c r="DV108" s="84"/>
      <c r="DW108" s="84"/>
      <c r="DX108" s="84"/>
      <c r="DY108" s="84"/>
      <c r="DZ108" s="84"/>
      <c r="EA108" s="84"/>
      <c r="EB108" s="84"/>
      <c r="EC108" s="84"/>
      <c r="ED108" s="84"/>
      <c r="EE108" s="84"/>
      <c r="EF108" s="84"/>
      <c r="EG108" s="84"/>
      <c r="EH108" s="84"/>
      <c r="EI108" s="84"/>
      <c r="EJ108" s="84"/>
      <c r="EK108" s="84"/>
      <c r="EL108" s="84"/>
      <c r="EM108" s="84"/>
      <c r="EN108" s="84"/>
      <c r="EO108" s="84"/>
      <c r="EP108" s="84"/>
      <c r="EQ108" s="84"/>
      <c r="ER108" s="84"/>
      <c r="ES108" s="84"/>
      <c r="ET108" s="84"/>
      <c r="EU108" s="84"/>
      <c r="EV108" s="84"/>
      <c r="EW108" s="84"/>
      <c r="EX108" s="84"/>
      <c r="EY108" s="84"/>
      <c r="EZ108" s="84"/>
      <c r="FA108" s="84"/>
      <c r="FB108" s="84"/>
      <c r="FC108" s="84"/>
      <c r="FD108" s="84"/>
      <c r="FE108" s="84"/>
      <c r="FF108" s="84"/>
      <c r="FG108" s="84"/>
      <c r="FH108" s="84"/>
      <c r="FI108" s="84"/>
      <c r="FJ108" s="84"/>
      <c r="FK108" s="84"/>
      <c r="FL108" s="84"/>
      <c r="FM108" s="84"/>
      <c r="FN108" s="84"/>
      <c r="FO108" s="84"/>
      <c r="FP108" s="84"/>
      <c r="FQ108" s="84"/>
      <c r="FR108" s="84"/>
      <c r="FS108" s="84"/>
      <c r="FT108" s="84"/>
      <c r="FU108" s="84"/>
      <c r="FV108" s="84"/>
      <c r="FW108" s="84"/>
      <c r="FX108" s="84"/>
      <c r="FY108" s="84"/>
      <c r="FZ108" s="84"/>
      <c r="GA108" s="84"/>
      <c r="GB108" s="84"/>
      <c r="GC108" s="84"/>
      <c r="GD108" s="84"/>
      <c r="GE108" s="84"/>
      <c r="GF108" s="84"/>
      <c r="GG108" s="84"/>
      <c r="GH108" s="84"/>
      <c r="GI108" s="84"/>
      <c r="GJ108" s="84"/>
      <c r="GK108" s="84"/>
      <c r="GL108" s="84"/>
      <c r="GM108" s="84"/>
      <c r="GN108" s="84"/>
      <c r="GO108" s="84"/>
      <c r="GP108" s="84"/>
      <c r="GQ108" s="84"/>
      <c r="GR108" s="84"/>
      <c r="GS108" s="84"/>
      <c r="GT108" s="84"/>
      <c r="GU108" s="84"/>
      <c r="GV108" s="84"/>
      <c r="GW108" s="84"/>
      <c r="GX108" s="84"/>
      <c r="GY108" s="84"/>
      <c r="GZ108" s="84"/>
      <c r="HA108" s="84"/>
      <c r="HB108" s="84"/>
      <c r="HC108" s="84"/>
      <c r="HD108" s="84"/>
      <c r="HE108" s="84"/>
      <c r="HF108" s="84"/>
      <c r="HG108" s="84"/>
      <c r="HH108" s="84"/>
      <c r="HI108" s="84"/>
      <c r="HJ108" s="84"/>
      <c r="HK108" s="84"/>
      <c r="HL108" s="84"/>
      <c r="HM108" s="84"/>
      <c r="HN108" s="84"/>
      <c r="HO108" s="84"/>
      <c r="HP108" s="84"/>
      <c r="HQ108" s="84"/>
      <c r="HR108" s="84"/>
      <c r="HS108" s="84"/>
      <c r="HT108" s="84"/>
      <c r="HU108" s="84"/>
      <c r="HV108" s="84"/>
      <c r="HW108" s="84"/>
      <c r="HX108" s="84"/>
      <c r="HY108" s="84"/>
      <c r="HZ108" s="84"/>
      <c r="IA108" s="84"/>
      <c r="IB108" s="84"/>
      <c r="IC108" s="84"/>
      <c r="ID108" s="84"/>
      <c r="IE108" s="84"/>
      <c r="IF108" s="84"/>
      <c r="IG108" s="84"/>
      <c r="IH108" s="84"/>
      <c r="II108" s="84"/>
      <c r="IJ108" s="84"/>
      <c r="IK108" s="84"/>
      <c r="IL108" s="84"/>
      <c r="IM108" s="84"/>
      <c r="IN108" s="84"/>
      <c r="IO108" s="84"/>
      <c r="IP108" s="84"/>
      <c r="IQ108" s="84"/>
      <c r="IR108" s="84"/>
      <c r="IS108" s="84"/>
      <c r="IT108" s="84"/>
      <c r="IU108" s="84"/>
      <c r="IV108" s="84"/>
      <c r="IW108" s="84"/>
      <c r="IX108" s="84"/>
      <c r="IY108" s="84"/>
      <c r="IZ108" s="84"/>
      <c r="JA108" s="84"/>
      <c r="JB108" s="84"/>
      <c r="JC108" s="84"/>
      <c r="JD108" s="84"/>
      <c r="JE108" s="84"/>
      <c r="JF108" s="84"/>
      <c r="JG108" s="84"/>
    </row>
    <row r="109" spans="1:267" s="16" customFormat="1" ht="49.95" customHeight="1" x14ac:dyDescent="0.3">
      <c r="A109" s="110" t="s">
        <v>119</v>
      </c>
      <c r="B109" s="111"/>
      <c r="C109" s="111"/>
      <c r="D109" s="111"/>
      <c r="E109" s="111"/>
      <c r="F109" s="111"/>
      <c r="G109" s="112"/>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CZ109" s="84"/>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84"/>
      <c r="FC109" s="84"/>
      <c r="FD109" s="84"/>
      <c r="FE109" s="84"/>
      <c r="FF109" s="84"/>
      <c r="FG109" s="84"/>
      <c r="FH109" s="84"/>
      <c r="FI109" s="84"/>
      <c r="FJ109" s="84"/>
      <c r="FK109" s="84"/>
      <c r="FL109" s="84"/>
      <c r="FM109" s="84"/>
      <c r="FN109" s="84"/>
      <c r="FO109" s="84"/>
      <c r="FP109" s="84"/>
      <c r="FQ109" s="84"/>
      <c r="FR109" s="84"/>
      <c r="FS109" s="84"/>
      <c r="FT109" s="84"/>
      <c r="FU109" s="84"/>
      <c r="FV109" s="84"/>
      <c r="FW109" s="84"/>
      <c r="FX109" s="84"/>
      <c r="FY109" s="84"/>
      <c r="FZ109" s="84"/>
      <c r="GA109" s="84"/>
      <c r="GB109" s="84"/>
      <c r="GC109" s="84"/>
      <c r="GD109" s="84"/>
      <c r="GE109" s="84"/>
      <c r="GF109" s="84"/>
      <c r="GG109" s="84"/>
      <c r="GH109" s="84"/>
      <c r="GI109" s="84"/>
      <c r="GJ109" s="84"/>
      <c r="GK109" s="84"/>
      <c r="GL109" s="84"/>
      <c r="GM109" s="84"/>
      <c r="GN109" s="84"/>
      <c r="GO109" s="84"/>
      <c r="GP109" s="84"/>
      <c r="GQ109" s="84"/>
      <c r="GR109" s="84"/>
      <c r="GS109" s="84"/>
      <c r="GT109" s="84"/>
      <c r="GU109" s="84"/>
      <c r="GV109" s="84"/>
      <c r="GW109" s="84"/>
      <c r="GX109" s="84"/>
      <c r="GY109" s="84"/>
      <c r="GZ109" s="84"/>
      <c r="HA109" s="84"/>
      <c r="HB109" s="84"/>
      <c r="HC109" s="84"/>
      <c r="HD109" s="84"/>
      <c r="HE109" s="84"/>
      <c r="HF109" s="84"/>
      <c r="HG109" s="84"/>
      <c r="HH109" s="84"/>
      <c r="HI109" s="84"/>
      <c r="HJ109" s="84"/>
      <c r="HK109" s="84"/>
      <c r="HL109" s="84"/>
      <c r="HM109" s="84"/>
      <c r="HN109" s="84"/>
      <c r="HO109" s="84"/>
      <c r="HP109" s="84"/>
      <c r="HQ109" s="84"/>
      <c r="HR109" s="84"/>
      <c r="HS109" s="84"/>
      <c r="HT109" s="84"/>
      <c r="HU109" s="84"/>
      <c r="HV109" s="84"/>
      <c r="HW109" s="84"/>
      <c r="HX109" s="84"/>
      <c r="HY109" s="84"/>
      <c r="HZ109" s="84"/>
      <c r="IA109" s="84"/>
      <c r="IB109" s="84"/>
      <c r="IC109" s="84"/>
      <c r="ID109" s="84"/>
      <c r="IE109" s="84"/>
      <c r="IF109" s="84"/>
      <c r="IG109" s="84"/>
      <c r="IH109" s="84"/>
      <c r="II109" s="84"/>
      <c r="IJ109" s="84"/>
      <c r="IK109" s="84"/>
      <c r="IL109" s="84"/>
      <c r="IM109" s="84"/>
      <c r="IN109" s="84"/>
      <c r="IO109" s="84"/>
      <c r="IP109" s="84"/>
      <c r="IQ109" s="84"/>
      <c r="IR109" s="84"/>
      <c r="IS109" s="84"/>
      <c r="IT109" s="84"/>
      <c r="IU109" s="84"/>
      <c r="IV109" s="84"/>
      <c r="IW109" s="84"/>
      <c r="IX109" s="84"/>
      <c r="IY109" s="84"/>
      <c r="IZ109" s="84"/>
      <c r="JA109" s="84"/>
      <c r="JB109" s="84"/>
      <c r="JC109" s="84"/>
      <c r="JD109" s="84"/>
      <c r="JE109" s="84"/>
      <c r="JF109" s="84"/>
      <c r="JG109" s="84"/>
    </row>
    <row r="110" spans="1:267" s="16" customFormat="1" ht="45" customHeight="1" x14ac:dyDescent="0.3">
      <c r="A110" s="61">
        <v>101</v>
      </c>
      <c r="B110" s="2"/>
      <c r="C110" s="62" t="s">
        <v>167</v>
      </c>
      <c r="D110" s="124" t="s">
        <v>168</v>
      </c>
      <c r="E110" s="124"/>
      <c r="F110" s="63">
        <v>5.9</v>
      </c>
      <c r="G110" s="60">
        <f t="shared" ref="G110:G123" si="11">F110*B110</f>
        <v>0</v>
      </c>
      <c r="H110" s="16">
        <v>20</v>
      </c>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c r="BL110" s="84"/>
      <c r="BM110" s="84"/>
      <c r="BN110" s="84"/>
      <c r="BO110" s="84"/>
      <c r="BP110" s="84"/>
      <c r="BQ110" s="84"/>
      <c r="BR110" s="84"/>
      <c r="BS110" s="84"/>
      <c r="BT110" s="84"/>
      <c r="BU110" s="84"/>
      <c r="BV110" s="84"/>
      <c r="BW110" s="84"/>
      <c r="BX110" s="84"/>
      <c r="BY110" s="84"/>
      <c r="BZ110" s="84"/>
      <c r="CA110" s="84"/>
      <c r="CB110" s="84"/>
      <c r="CC110" s="84"/>
      <c r="CD110" s="84"/>
      <c r="CE110" s="84"/>
      <c r="CF110" s="84"/>
      <c r="CG110" s="84"/>
      <c r="CH110" s="84"/>
      <c r="CI110" s="84"/>
      <c r="CJ110" s="84"/>
      <c r="CK110" s="84"/>
      <c r="CL110" s="84"/>
      <c r="CM110" s="84"/>
      <c r="CN110" s="84"/>
      <c r="CO110" s="84"/>
      <c r="CP110" s="84"/>
      <c r="CQ110" s="84"/>
      <c r="CR110" s="84"/>
      <c r="CS110" s="84"/>
      <c r="CT110" s="84"/>
      <c r="CU110" s="84"/>
      <c r="CV110" s="84"/>
      <c r="CW110" s="84"/>
      <c r="CX110" s="84"/>
      <c r="CY110" s="84"/>
      <c r="CZ110" s="84"/>
      <c r="DA110" s="84"/>
      <c r="DB110" s="84"/>
      <c r="DC110" s="84"/>
      <c r="DD110" s="84"/>
      <c r="DE110" s="84"/>
      <c r="DF110" s="84"/>
      <c r="DG110" s="84"/>
      <c r="DH110" s="84"/>
      <c r="DI110" s="84"/>
      <c r="DJ110" s="84"/>
      <c r="DK110" s="84"/>
      <c r="DL110" s="84"/>
      <c r="DM110" s="84"/>
      <c r="DN110" s="84"/>
      <c r="DO110" s="84"/>
      <c r="DP110" s="84"/>
      <c r="DQ110" s="84"/>
      <c r="DR110" s="84"/>
      <c r="DS110" s="84"/>
      <c r="DT110" s="84"/>
      <c r="DU110" s="84"/>
      <c r="DV110" s="84"/>
      <c r="DW110" s="84"/>
      <c r="DX110" s="84"/>
      <c r="DY110" s="84"/>
      <c r="DZ110" s="84"/>
      <c r="EA110" s="84"/>
      <c r="EB110" s="84"/>
      <c r="EC110" s="84"/>
      <c r="ED110" s="84"/>
      <c r="EE110" s="84"/>
      <c r="EF110" s="84"/>
      <c r="EG110" s="84"/>
      <c r="EH110" s="84"/>
      <c r="EI110" s="84"/>
      <c r="EJ110" s="84"/>
      <c r="EK110" s="84"/>
      <c r="EL110" s="84"/>
      <c r="EM110" s="84"/>
      <c r="EN110" s="84"/>
      <c r="EO110" s="84"/>
      <c r="EP110" s="84"/>
      <c r="EQ110" s="84"/>
      <c r="ER110" s="84"/>
      <c r="ES110" s="84"/>
      <c r="ET110" s="84"/>
      <c r="EU110" s="84"/>
      <c r="EV110" s="84"/>
      <c r="EW110" s="84"/>
      <c r="EX110" s="84"/>
      <c r="EY110" s="84"/>
      <c r="EZ110" s="84"/>
      <c r="FA110" s="84"/>
      <c r="FB110" s="84"/>
      <c r="FC110" s="84"/>
      <c r="FD110" s="84"/>
      <c r="FE110" s="84"/>
      <c r="FF110" s="84"/>
      <c r="FG110" s="84"/>
      <c r="FH110" s="84"/>
      <c r="FI110" s="84"/>
      <c r="FJ110" s="84"/>
      <c r="FK110" s="84"/>
      <c r="FL110" s="84"/>
      <c r="FM110" s="84"/>
      <c r="FN110" s="84"/>
      <c r="FO110" s="84"/>
      <c r="FP110" s="84"/>
      <c r="FQ110" s="84"/>
      <c r="FR110" s="84"/>
      <c r="FS110" s="84"/>
      <c r="FT110" s="84"/>
      <c r="FU110" s="84"/>
      <c r="FV110" s="84"/>
      <c r="FW110" s="84"/>
      <c r="FX110" s="84"/>
      <c r="FY110" s="84"/>
      <c r="FZ110" s="84"/>
      <c r="GA110" s="84"/>
      <c r="GB110" s="84"/>
      <c r="GC110" s="84"/>
      <c r="GD110" s="84"/>
      <c r="GE110" s="84"/>
      <c r="GF110" s="84"/>
      <c r="GG110" s="84"/>
      <c r="GH110" s="84"/>
      <c r="GI110" s="84"/>
      <c r="GJ110" s="84"/>
      <c r="GK110" s="84"/>
      <c r="GL110" s="84"/>
      <c r="GM110" s="84"/>
      <c r="GN110" s="84"/>
      <c r="GO110" s="84"/>
      <c r="GP110" s="84"/>
      <c r="GQ110" s="84"/>
      <c r="GR110" s="84"/>
      <c r="GS110" s="84"/>
      <c r="GT110" s="84"/>
      <c r="GU110" s="84"/>
      <c r="GV110" s="84"/>
      <c r="GW110" s="84"/>
      <c r="GX110" s="84"/>
      <c r="GY110" s="84"/>
      <c r="GZ110" s="84"/>
      <c r="HA110" s="84"/>
      <c r="HB110" s="84"/>
      <c r="HC110" s="84"/>
      <c r="HD110" s="84"/>
      <c r="HE110" s="84"/>
      <c r="HF110" s="84"/>
      <c r="HG110" s="84"/>
      <c r="HH110" s="84"/>
      <c r="HI110" s="84"/>
      <c r="HJ110" s="84"/>
      <c r="HK110" s="84"/>
      <c r="HL110" s="84"/>
      <c r="HM110" s="84"/>
      <c r="HN110" s="84"/>
      <c r="HO110" s="84"/>
      <c r="HP110" s="84"/>
      <c r="HQ110" s="84"/>
      <c r="HR110" s="84"/>
      <c r="HS110" s="84"/>
      <c r="HT110" s="84"/>
      <c r="HU110" s="84"/>
      <c r="HV110" s="84"/>
      <c r="HW110" s="84"/>
      <c r="HX110" s="84"/>
      <c r="HY110" s="84"/>
      <c r="HZ110" s="84"/>
      <c r="IA110" s="84"/>
      <c r="IB110" s="84"/>
      <c r="IC110" s="84"/>
      <c r="ID110" s="84"/>
      <c r="IE110" s="84"/>
      <c r="IF110" s="84"/>
      <c r="IG110" s="84"/>
      <c r="IH110" s="84"/>
      <c r="II110" s="84"/>
      <c r="IJ110" s="84"/>
      <c r="IK110" s="84"/>
      <c r="IL110" s="84"/>
      <c r="IM110" s="84"/>
      <c r="IN110" s="84"/>
      <c r="IO110" s="84"/>
      <c r="IP110" s="84"/>
      <c r="IQ110" s="84"/>
      <c r="IR110" s="84"/>
      <c r="IS110" s="84"/>
      <c r="IT110" s="84"/>
      <c r="IU110" s="84"/>
      <c r="IV110" s="84"/>
      <c r="IW110" s="84"/>
      <c r="IX110" s="84"/>
      <c r="IY110" s="84"/>
      <c r="IZ110" s="84"/>
      <c r="JA110" s="84"/>
      <c r="JB110" s="84"/>
      <c r="JC110" s="84"/>
      <c r="JD110" s="84"/>
      <c r="JE110" s="84"/>
      <c r="JF110" s="84"/>
      <c r="JG110" s="84"/>
    </row>
    <row r="111" spans="1:267" s="16" customFormat="1" ht="45" customHeight="1" x14ac:dyDescent="0.3">
      <c r="A111" s="61">
        <v>102</v>
      </c>
      <c r="B111" s="3"/>
      <c r="C111" s="59" t="s">
        <v>169</v>
      </c>
      <c r="D111" s="105" t="s">
        <v>170</v>
      </c>
      <c r="E111" s="105"/>
      <c r="F111" s="9">
        <v>5.9</v>
      </c>
      <c r="G111" s="60">
        <f t="shared" si="11"/>
        <v>0</v>
      </c>
      <c r="H111" s="16">
        <v>20</v>
      </c>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c r="BL111" s="84"/>
      <c r="BM111" s="84"/>
      <c r="BN111" s="84"/>
      <c r="BO111" s="84"/>
      <c r="BP111" s="84"/>
      <c r="BQ111" s="84"/>
      <c r="BR111" s="84"/>
      <c r="BS111" s="84"/>
      <c r="BT111" s="84"/>
      <c r="BU111" s="84"/>
      <c r="BV111" s="84"/>
      <c r="BW111" s="84"/>
      <c r="BX111" s="84"/>
      <c r="BY111" s="84"/>
      <c r="BZ111" s="84"/>
      <c r="CA111" s="84"/>
      <c r="CB111" s="84"/>
      <c r="CC111" s="84"/>
      <c r="CD111" s="84"/>
      <c r="CE111" s="84"/>
      <c r="CF111" s="84"/>
      <c r="CG111" s="84"/>
      <c r="CH111" s="84"/>
      <c r="CI111" s="84"/>
      <c r="CJ111" s="84"/>
      <c r="CK111" s="84"/>
      <c r="CL111" s="84"/>
      <c r="CM111" s="84"/>
      <c r="CN111" s="84"/>
      <c r="CO111" s="84"/>
      <c r="CP111" s="84"/>
      <c r="CQ111" s="84"/>
      <c r="CR111" s="84"/>
      <c r="CS111" s="84"/>
      <c r="CT111" s="84"/>
      <c r="CU111" s="84"/>
      <c r="CV111" s="84"/>
      <c r="CW111" s="84"/>
      <c r="CX111" s="84"/>
      <c r="CY111" s="84"/>
      <c r="CZ111" s="84"/>
      <c r="DA111" s="84"/>
      <c r="DB111" s="84"/>
      <c r="DC111" s="84"/>
      <c r="DD111" s="84"/>
      <c r="DE111" s="84"/>
      <c r="DF111" s="84"/>
      <c r="DG111" s="84"/>
      <c r="DH111" s="84"/>
      <c r="DI111" s="84"/>
      <c r="DJ111" s="84"/>
      <c r="DK111" s="84"/>
      <c r="DL111" s="84"/>
      <c r="DM111" s="84"/>
      <c r="DN111" s="84"/>
      <c r="DO111" s="84"/>
      <c r="DP111" s="84"/>
      <c r="DQ111" s="84"/>
      <c r="DR111" s="84"/>
      <c r="DS111" s="84"/>
      <c r="DT111" s="84"/>
      <c r="DU111" s="84"/>
      <c r="DV111" s="84"/>
      <c r="DW111" s="84"/>
      <c r="DX111" s="84"/>
      <c r="DY111" s="84"/>
      <c r="DZ111" s="84"/>
      <c r="EA111" s="84"/>
      <c r="EB111" s="84"/>
      <c r="EC111" s="84"/>
      <c r="ED111" s="84"/>
      <c r="EE111" s="84"/>
      <c r="EF111" s="84"/>
      <c r="EG111" s="84"/>
      <c r="EH111" s="84"/>
      <c r="EI111" s="84"/>
      <c r="EJ111" s="84"/>
      <c r="EK111" s="84"/>
      <c r="EL111" s="84"/>
      <c r="EM111" s="84"/>
      <c r="EN111" s="84"/>
      <c r="EO111" s="84"/>
      <c r="EP111" s="84"/>
      <c r="EQ111" s="84"/>
      <c r="ER111" s="84"/>
      <c r="ES111" s="84"/>
      <c r="ET111" s="84"/>
      <c r="EU111" s="84"/>
      <c r="EV111" s="84"/>
      <c r="EW111" s="84"/>
      <c r="EX111" s="84"/>
      <c r="EY111" s="84"/>
      <c r="EZ111" s="84"/>
      <c r="FA111" s="84"/>
      <c r="FB111" s="84"/>
      <c r="FC111" s="84"/>
      <c r="FD111" s="84"/>
      <c r="FE111" s="84"/>
      <c r="FF111" s="84"/>
      <c r="FG111" s="84"/>
      <c r="FH111" s="84"/>
      <c r="FI111" s="84"/>
      <c r="FJ111" s="84"/>
      <c r="FK111" s="84"/>
      <c r="FL111" s="84"/>
      <c r="FM111" s="84"/>
      <c r="FN111" s="84"/>
      <c r="FO111" s="84"/>
      <c r="FP111" s="84"/>
      <c r="FQ111" s="84"/>
      <c r="FR111" s="84"/>
      <c r="FS111" s="84"/>
      <c r="FT111" s="84"/>
      <c r="FU111" s="84"/>
      <c r="FV111" s="84"/>
      <c r="FW111" s="84"/>
      <c r="FX111" s="84"/>
      <c r="FY111" s="84"/>
      <c r="FZ111" s="84"/>
      <c r="GA111" s="84"/>
      <c r="GB111" s="84"/>
      <c r="GC111" s="84"/>
      <c r="GD111" s="84"/>
      <c r="GE111" s="84"/>
      <c r="GF111" s="84"/>
      <c r="GG111" s="84"/>
      <c r="GH111" s="84"/>
      <c r="GI111" s="84"/>
      <c r="GJ111" s="84"/>
      <c r="GK111" s="84"/>
      <c r="GL111" s="84"/>
      <c r="GM111" s="84"/>
      <c r="GN111" s="84"/>
      <c r="GO111" s="84"/>
      <c r="GP111" s="84"/>
      <c r="GQ111" s="84"/>
      <c r="GR111" s="84"/>
      <c r="GS111" s="84"/>
      <c r="GT111" s="84"/>
      <c r="GU111" s="84"/>
      <c r="GV111" s="84"/>
      <c r="GW111" s="84"/>
      <c r="GX111" s="84"/>
      <c r="GY111" s="84"/>
      <c r="GZ111" s="84"/>
      <c r="HA111" s="84"/>
      <c r="HB111" s="84"/>
      <c r="HC111" s="84"/>
      <c r="HD111" s="84"/>
      <c r="HE111" s="84"/>
      <c r="HF111" s="84"/>
      <c r="HG111" s="84"/>
      <c r="HH111" s="84"/>
      <c r="HI111" s="84"/>
      <c r="HJ111" s="84"/>
      <c r="HK111" s="84"/>
      <c r="HL111" s="84"/>
      <c r="HM111" s="84"/>
      <c r="HN111" s="84"/>
      <c r="HO111" s="84"/>
      <c r="HP111" s="84"/>
      <c r="HQ111" s="84"/>
      <c r="HR111" s="84"/>
      <c r="HS111" s="84"/>
      <c r="HT111" s="84"/>
      <c r="HU111" s="84"/>
      <c r="HV111" s="84"/>
      <c r="HW111" s="84"/>
      <c r="HX111" s="84"/>
      <c r="HY111" s="84"/>
      <c r="HZ111" s="84"/>
      <c r="IA111" s="84"/>
      <c r="IB111" s="84"/>
      <c r="IC111" s="84"/>
      <c r="ID111" s="84"/>
      <c r="IE111" s="84"/>
      <c r="IF111" s="84"/>
      <c r="IG111" s="84"/>
      <c r="IH111" s="84"/>
      <c r="II111" s="84"/>
      <c r="IJ111" s="84"/>
      <c r="IK111" s="84"/>
      <c r="IL111" s="84"/>
      <c r="IM111" s="84"/>
      <c r="IN111" s="84"/>
      <c r="IO111" s="84"/>
      <c r="IP111" s="84"/>
      <c r="IQ111" s="84"/>
      <c r="IR111" s="84"/>
      <c r="IS111" s="84"/>
      <c r="IT111" s="84"/>
      <c r="IU111" s="84"/>
      <c r="IV111" s="84"/>
      <c r="IW111" s="84"/>
      <c r="IX111" s="84"/>
      <c r="IY111" s="84"/>
      <c r="IZ111" s="84"/>
      <c r="JA111" s="84"/>
      <c r="JB111" s="84"/>
      <c r="JC111" s="84"/>
      <c r="JD111" s="84"/>
      <c r="JE111" s="84"/>
      <c r="JF111" s="84"/>
      <c r="JG111" s="84"/>
    </row>
    <row r="112" spans="1:267" s="16" customFormat="1" ht="45" customHeight="1" x14ac:dyDescent="0.3">
      <c r="A112" s="61">
        <v>103</v>
      </c>
      <c r="B112" s="3"/>
      <c r="C112" s="59" t="s">
        <v>171</v>
      </c>
      <c r="D112" s="105" t="s">
        <v>172</v>
      </c>
      <c r="E112" s="105"/>
      <c r="F112" s="9">
        <v>3</v>
      </c>
      <c r="G112" s="60">
        <f t="shared" si="11"/>
        <v>0</v>
      </c>
      <c r="H112" s="16">
        <v>20</v>
      </c>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c r="BL112" s="84"/>
      <c r="BM112" s="84"/>
      <c r="BN112" s="84"/>
      <c r="BO112" s="84"/>
      <c r="BP112" s="84"/>
      <c r="BQ112" s="84"/>
      <c r="BR112" s="84"/>
      <c r="BS112" s="84"/>
      <c r="BT112" s="84"/>
      <c r="BU112" s="84"/>
      <c r="BV112" s="84"/>
      <c r="BW112" s="84"/>
      <c r="BX112" s="84"/>
      <c r="BY112" s="84"/>
      <c r="BZ112" s="84"/>
      <c r="CA112" s="84"/>
      <c r="CB112" s="84"/>
      <c r="CC112" s="84"/>
      <c r="CD112" s="84"/>
      <c r="CE112" s="84"/>
      <c r="CF112" s="84"/>
      <c r="CG112" s="84"/>
      <c r="CH112" s="84"/>
      <c r="CI112" s="84"/>
      <c r="CJ112" s="84"/>
      <c r="CK112" s="84"/>
      <c r="CL112" s="84"/>
      <c r="CM112" s="84"/>
      <c r="CN112" s="84"/>
      <c r="CO112" s="84"/>
      <c r="CP112" s="84"/>
      <c r="CQ112" s="84"/>
      <c r="CR112" s="84"/>
      <c r="CS112" s="84"/>
      <c r="CT112" s="84"/>
      <c r="CU112" s="84"/>
      <c r="CV112" s="84"/>
      <c r="CW112" s="84"/>
      <c r="CX112" s="84"/>
      <c r="CY112" s="84"/>
      <c r="CZ112" s="84"/>
      <c r="DA112" s="84"/>
      <c r="DB112" s="84"/>
      <c r="DC112" s="84"/>
      <c r="DD112" s="84"/>
      <c r="DE112" s="84"/>
      <c r="DF112" s="84"/>
      <c r="DG112" s="84"/>
      <c r="DH112" s="84"/>
      <c r="DI112" s="84"/>
      <c r="DJ112" s="84"/>
      <c r="DK112" s="84"/>
      <c r="DL112" s="84"/>
      <c r="DM112" s="84"/>
      <c r="DN112" s="84"/>
      <c r="DO112" s="84"/>
      <c r="DP112" s="84"/>
      <c r="DQ112" s="84"/>
      <c r="DR112" s="84"/>
      <c r="DS112" s="84"/>
      <c r="DT112" s="84"/>
      <c r="DU112" s="84"/>
      <c r="DV112" s="84"/>
      <c r="DW112" s="84"/>
      <c r="DX112" s="84"/>
      <c r="DY112" s="84"/>
      <c r="DZ112" s="84"/>
      <c r="EA112" s="84"/>
      <c r="EB112" s="84"/>
      <c r="EC112" s="84"/>
      <c r="ED112" s="84"/>
      <c r="EE112" s="84"/>
      <c r="EF112" s="84"/>
      <c r="EG112" s="84"/>
      <c r="EH112" s="84"/>
      <c r="EI112" s="84"/>
      <c r="EJ112" s="84"/>
      <c r="EK112" s="84"/>
      <c r="EL112" s="84"/>
      <c r="EM112" s="84"/>
      <c r="EN112" s="84"/>
      <c r="EO112" s="84"/>
      <c r="EP112" s="84"/>
      <c r="EQ112" s="84"/>
      <c r="ER112" s="84"/>
      <c r="ES112" s="84"/>
      <c r="ET112" s="84"/>
      <c r="EU112" s="84"/>
      <c r="EV112" s="84"/>
      <c r="EW112" s="84"/>
      <c r="EX112" s="84"/>
      <c r="EY112" s="84"/>
      <c r="EZ112" s="84"/>
      <c r="FA112" s="84"/>
      <c r="FB112" s="84"/>
      <c r="FC112" s="84"/>
      <c r="FD112" s="84"/>
      <c r="FE112" s="84"/>
      <c r="FF112" s="84"/>
      <c r="FG112" s="84"/>
      <c r="FH112" s="84"/>
      <c r="FI112" s="84"/>
      <c r="FJ112" s="84"/>
      <c r="FK112" s="84"/>
      <c r="FL112" s="84"/>
      <c r="FM112" s="84"/>
      <c r="FN112" s="84"/>
      <c r="FO112" s="84"/>
      <c r="FP112" s="84"/>
      <c r="FQ112" s="84"/>
      <c r="FR112" s="84"/>
      <c r="FS112" s="84"/>
      <c r="FT112" s="84"/>
      <c r="FU112" s="84"/>
      <c r="FV112" s="84"/>
      <c r="FW112" s="84"/>
      <c r="FX112" s="84"/>
      <c r="FY112" s="84"/>
      <c r="FZ112" s="84"/>
      <c r="GA112" s="84"/>
      <c r="GB112" s="84"/>
      <c r="GC112" s="84"/>
      <c r="GD112" s="84"/>
      <c r="GE112" s="84"/>
      <c r="GF112" s="84"/>
      <c r="GG112" s="84"/>
      <c r="GH112" s="84"/>
      <c r="GI112" s="84"/>
      <c r="GJ112" s="84"/>
      <c r="GK112" s="84"/>
      <c r="GL112" s="84"/>
      <c r="GM112" s="84"/>
      <c r="GN112" s="84"/>
      <c r="GO112" s="84"/>
      <c r="GP112" s="84"/>
      <c r="GQ112" s="84"/>
      <c r="GR112" s="84"/>
      <c r="GS112" s="84"/>
      <c r="GT112" s="84"/>
      <c r="GU112" s="84"/>
      <c r="GV112" s="84"/>
      <c r="GW112" s="84"/>
      <c r="GX112" s="84"/>
      <c r="GY112" s="84"/>
      <c r="GZ112" s="84"/>
      <c r="HA112" s="84"/>
      <c r="HB112" s="84"/>
      <c r="HC112" s="84"/>
      <c r="HD112" s="84"/>
      <c r="HE112" s="84"/>
      <c r="HF112" s="84"/>
      <c r="HG112" s="84"/>
      <c r="HH112" s="84"/>
      <c r="HI112" s="84"/>
      <c r="HJ112" s="84"/>
      <c r="HK112" s="84"/>
      <c r="HL112" s="84"/>
      <c r="HM112" s="84"/>
      <c r="HN112" s="84"/>
      <c r="HO112" s="84"/>
      <c r="HP112" s="84"/>
      <c r="HQ112" s="84"/>
      <c r="HR112" s="84"/>
      <c r="HS112" s="84"/>
      <c r="HT112" s="84"/>
      <c r="HU112" s="84"/>
      <c r="HV112" s="84"/>
      <c r="HW112" s="84"/>
      <c r="HX112" s="84"/>
      <c r="HY112" s="84"/>
      <c r="HZ112" s="84"/>
      <c r="IA112" s="84"/>
      <c r="IB112" s="84"/>
      <c r="IC112" s="84"/>
      <c r="ID112" s="84"/>
      <c r="IE112" s="84"/>
      <c r="IF112" s="84"/>
      <c r="IG112" s="84"/>
      <c r="IH112" s="84"/>
      <c r="II112" s="84"/>
      <c r="IJ112" s="84"/>
      <c r="IK112" s="84"/>
      <c r="IL112" s="84"/>
      <c r="IM112" s="84"/>
      <c r="IN112" s="84"/>
      <c r="IO112" s="84"/>
      <c r="IP112" s="84"/>
      <c r="IQ112" s="84"/>
      <c r="IR112" s="84"/>
      <c r="IS112" s="84"/>
      <c r="IT112" s="84"/>
      <c r="IU112" s="84"/>
      <c r="IV112" s="84"/>
      <c r="IW112" s="84"/>
      <c r="IX112" s="84"/>
      <c r="IY112" s="84"/>
      <c r="IZ112" s="84"/>
      <c r="JA112" s="84"/>
      <c r="JB112" s="84"/>
      <c r="JC112" s="84"/>
      <c r="JD112" s="84"/>
      <c r="JE112" s="84"/>
      <c r="JF112" s="84"/>
      <c r="JG112" s="84"/>
    </row>
    <row r="113" spans="1:267" s="16" customFormat="1" ht="45" customHeight="1" x14ac:dyDescent="0.3">
      <c r="A113" s="61">
        <v>99</v>
      </c>
      <c r="B113" s="3"/>
      <c r="C113" s="59" t="s">
        <v>173</v>
      </c>
      <c r="D113" s="105" t="s">
        <v>120</v>
      </c>
      <c r="E113" s="105"/>
      <c r="F113" s="9">
        <v>3</v>
      </c>
      <c r="G113" s="60">
        <f t="shared" si="11"/>
        <v>0</v>
      </c>
      <c r="H113" s="16">
        <v>20</v>
      </c>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c r="BL113" s="84"/>
      <c r="BM113" s="84"/>
      <c r="BN113" s="84"/>
      <c r="BO113" s="84"/>
      <c r="BP113" s="84"/>
      <c r="BQ113" s="84"/>
      <c r="BR113" s="84"/>
      <c r="BS113" s="84"/>
      <c r="BT113" s="84"/>
      <c r="BU113" s="84"/>
      <c r="BV113" s="84"/>
      <c r="BW113" s="84"/>
      <c r="BX113" s="84"/>
      <c r="BY113" s="84"/>
      <c r="BZ113" s="84"/>
      <c r="CA113" s="84"/>
      <c r="CB113" s="84"/>
      <c r="CC113" s="84"/>
      <c r="CD113" s="84"/>
      <c r="CE113" s="84"/>
      <c r="CF113" s="84"/>
      <c r="CG113" s="84"/>
      <c r="CH113" s="84"/>
      <c r="CI113" s="84"/>
      <c r="CJ113" s="84"/>
      <c r="CK113" s="84"/>
      <c r="CL113" s="84"/>
      <c r="CM113" s="84"/>
      <c r="CN113" s="84"/>
      <c r="CO113" s="84"/>
      <c r="CP113" s="84"/>
      <c r="CQ113" s="84"/>
      <c r="CR113" s="84"/>
      <c r="CS113" s="84"/>
      <c r="CT113" s="84"/>
      <c r="CU113" s="84"/>
      <c r="CV113" s="84"/>
      <c r="CW113" s="84"/>
      <c r="CX113" s="84"/>
      <c r="CY113" s="84"/>
      <c r="CZ113" s="84"/>
      <c r="DA113" s="84"/>
      <c r="DB113" s="84"/>
      <c r="DC113" s="84"/>
      <c r="DD113" s="84"/>
      <c r="DE113" s="84"/>
      <c r="DF113" s="84"/>
      <c r="DG113" s="84"/>
      <c r="DH113" s="84"/>
      <c r="DI113" s="84"/>
      <c r="DJ113" s="84"/>
      <c r="DK113" s="84"/>
      <c r="DL113" s="84"/>
      <c r="DM113" s="84"/>
      <c r="DN113" s="84"/>
      <c r="DO113" s="84"/>
      <c r="DP113" s="84"/>
      <c r="DQ113" s="84"/>
      <c r="DR113" s="84"/>
      <c r="DS113" s="84"/>
      <c r="DT113" s="84"/>
      <c r="DU113" s="84"/>
      <c r="DV113" s="84"/>
      <c r="DW113" s="84"/>
      <c r="DX113" s="84"/>
      <c r="DY113" s="84"/>
      <c r="DZ113" s="84"/>
      <c r="EA113" s="84"/>
      <c r="EB113" s="84"/>
      <c r="EC113" s="84"/>
      <c r="ED113" s="84"/>
      <c r="EE113" s="84"/>
      <c r="EF113" s="84"/>
      <c r="EG113" s="84"/>
      <c r="EH113" s="84"/>
      <c r="EI113" s="84"/>
      <c r="EJ113" s="84"/>
      <c r="EK113" s="84"/>
      <c r="EL113" s="84"/>
      <c r="EM113" s="84"/>
      <c r="EN113" s="84"/>
      <c r="EO113" s="84"/>
      <c r="EP113" s="84"/>
      <c r="EQ113" s="84"/>
      <c r="ER113" s="84"/>
      <c r="ES113" s="84"/>
      <c r="ET113" s="84"/>
      <c r="EU113" s="84"/>
      <c r="EV113" s="84"/>
      <c r="EW113" s="84"/>
      <c r="EX113" s="84"/>
      <c r="EY113" s="84"/>
      <c r="EZ113" s="84"/>
      <c r="FA113" s="84"/>
      <c r="FB113" s="84"/>
      <c r="FC113" s="84"/>
      <c r="FD113" s="84"/>
      <c r="FE113" s="84"/>
      <c r="FF113" s="84"/>
      <c r="FG113" s="84"/>
      <c r="FH113" s="84"/>
      <c r="FI113" s="84"/>
      <c r="FJ113" s="84"/>
      <c r="FK113" s="84"/>
      <c r="FL113" s="84"/>
      <c r="FM113" s="84"/>
      <c r="FN113" s="84"/>
      <c r="FO113" s="84"/>
      <c r="FP113" s="84"/>
      <c r="FQ113" s="84"/>
      <c r="FR113" s="84"/>
      <c r="FS113" s="84"/>
      <c r="FT113" s="84"/>
      <c r="FU113" s="84"/>
      <c r="FV113" s="84"/>
      <c r="FW113" s="84"/>
      <c r="FX113" s="84"/>
      <c r="FY113" s="84"/>
      <c r="FZ113" s="84"/>
      <c r="GA113" s="84"/>
      <c r="GB113" s="84"/>
      <c r="GC113" s="84"/>
      <c r="GD113" s="84"/>
      <c r="GE113" s="84"/>
      <c r="GF113" s="84"/>
      <c r="GG113" s="84"/>
      <c r="GH113" s="84"/>
      <c r="GI113" s="84"/>
      <c r="GJ113" s="84"/>
      <c r="GK113" s="84"/>
      <c r="GL113" s="84"/>
      <c r="GM113" s="84"/>
      <c r="GN113" s="84"/>
      <c r="GO113" s="84"/>
      <c r="GP113" s="84"/>
      <c r="GQ113" s="84"/>
      <c r="GR113" s="84"/>
      <c r="GS113" s="84"/>
      <c r="GT113" s="84"/>
      <c r="GU113" s="84"/>
      <c r="GV113" s="84"/>
      <c r="GW113" s="84"/>
      <c r="GX113" s="84"/>
      <c r="GY113" s="84"/>
      <c r="GZ113" s="84"/>
      <c r="HA113" s="84"/>
      <c r="HB113" s="84"/>
      <c r="HC113" s="84"/>
      <c r="HD113" s="84"/>
      <c r="HE113" s="84"/>
      <c r="HF113" s="84"/>
      <c r="HG113" s="84"/>
      <c r="HH113" s="84"/>
      <c r="HI113" s="84"/>
      <c r="HJ113" s="84"/>
      <c r="HK113" s="84"/>
      <c r="HL113" s="84"/>
      <c r="HM113" s="84"/>
      <c r="HN113" s="84"/>
      <c r="HO113" s="84"/>
      <c r="HP113" s="84"/>
      <c r="HQ113" s="84"/>
      <c r="HR113" s="84"/>
      <c r="HS113" s="84"/>
      <c r="HT113" s="84"/>
      <c r="HU113" s="84"/>
      <c r="HV113" s="84"/>
      <c r="HW113" s="84"/>
      <c r="HX113" s="84"/>
      <c r="HY113" s="84"/>
      <c r="HZ113" s="84"/>
      <c r="IA113" s="84"/>
      <c r="IB113" s="84"/>
      <c r="IC113" s="84"/>
      <c r="ID113" s="84"/>
      <c r="IE113" s="84"/>
      <c r="IF113" s="84"/>
      <c r="IG113" s="84"/>
      <c r="IH113" s="84"/>
      <c r="II113" s="84"/>
      <c r="IJ113" s="84"/>
      <c r="IK113" s="84"/>
      <c r="IL113" s="84"/>
      <c r="IM113" s="84"/>
      <c r="IN113" s="84"/>
      <c r="IO113" s="84"/>
      <c r="IP113" s="84"/>
      <c r="IQ113" s="84"/>
      <c r="IR113" s="84"/>
      <c r="IS113" s="84"/>
      <c r="IT113" s="84"/>
      <c r="IU113" s="84"/>
      <c r="IV113" s="84"/>
      <c r="IW113" s="84"/>
      <c r="IX113" s="84"/>
      <c r="IY113" s="84"/>
      <c r="IZ113" s="84"/>
      <c r="JA113" s="84"/>
      <c r="JB113" s="84"/>
      <c r="JC113" s="84"/>
      <c r="JD113" s="84"/>
      <c r="JE113" s="84"/>
      <c r="JF113" s="84"/>
      <c r="JG113" s="84"/>
    </row>
    <row r="114" spans="1:267" s="16" customFormat="1" ht="45" customHeight="1" x14ac:dyDescent="0.3">
      <c r="A114" s="61">
        <v>104</v>
      </c>
      <c r="B114" s="3"/>
      <c r="C114" s="59" t="s">
        <v>174</v>
      </c>
      <c r="D114" s="105" t="s">
        <v>121</v>
      </c>
      <c r="E114" s="105"/>
      <c r="F114" s="9">
        <v>5.95</v>
      </c>
      <c r="G114" s="60">
        <f t="shared" si="11"/>
        <v>0</v>
      </c>
      <c r="H114" s="16">
        <v>20</v>
      </c>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4"/>
      <c r="BS114" s="84"/>
      <c r="BT114" s="84"/>
      <c r="BU114" s="84"/>
      <c r="BV114" s="84"/>
      <c r="BW114" s="84"/>
      <c r="BX114" s="84"/>
      <c r="BY114" s="84"/>
      <c r="BZ114" s="84"/>
      <c r="CA114" s="84"/>
      <c r="CB114" s="84"/>
      <c r="CC114" s="84"/>
      <c r="CD114" s="84"/>
      <c r="CE114" s="84"/>
      <c r="CF114" s="84"/>
      <c r="CG114" s="84"/>
      <c r="CH114" s="84"/>
      <c r="CI114" s="84"/>
      <c r="CJ114" s="84"/>
      <c r="CK114" s="84"/>
      <c r="CL114" s="84"/>
      <c r="CM114" s="84"/>
      <c r="CN114" s="84"/>
      <c r="CO114" s="84"/>
      <c r="CP114" s="84"/>
      <c r="CQ114" s="84"/>
      <c r="CR114" s="84"/>
      <c r="CS114" s="84"/>
      <c r="CT114" s="84"/>
      <c r="CU114" s="84"/>
      <c r="CV114" s="84"/>
      <c r="CW114" s="84"/>
      <c r="CX114" s="84"/>
      <c r="CY114" s="84"/>
      <c r="CZ114" s="84"/>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c r="FL114" s="84"/>
      <c r="FM114" s="84"/>
      <c r="FN114" s="84"/>
      <c r="FO114" s="84"/>
      <c r="FP114" s="84"/>
      <c r="FQ114" s="84"/>
      <c r="FR114" s="84"/>
      <c r="FS114" s="84"/>
      <c r="FT114" s="84"/>
      <c r="FU114" s="84"/>
      <c r="FV114" s="84"/>
      <c r="FW114" s="84"/>
      <c r="FX114" s="84"/>
      <c r="FY114" s="84"/>
      <c r="FZ114" s="84"/>
      <c r="GA114" s="84"/>
      <c r="GB114" s="84"/>
      <c r="GC114" s="84"/>
      <c r="GD114" s="84"/>
      <c r="GE114" s="84"/>
      <c r="GF114" s="84"/>
      <c r="GG114" s="84"/>
      <c r="GH114" s="84"/>
      <c r="GI114" s="84"/>
      <c r="GJ114" s="84"/>
      <c r="GK114" s="84"/>
      <c r="GL114" s="84"/>
      <c r="GM114" s="84"/>
      <c r="GN114" s="84"/>
      <c r="GO114" s="84"/>
      <c r="GP114" s="84"/>
      <c r="GQ114" s="84"/>
      <c r="GR114" s="84"/>
      <c r="GS114" s="84"/>
      <c r="GT114" s="84"/>
      <c r="GU114" s="84"/>
      <c r="GV114" s="84"/>
      <c r="GW114" s="84"/>
      <c r="GX114" s="84"/>
      <c r="GY114" s="84"/>
      <c r="GZ114" s="84"/>
      <c r="HA114" s="84"/>
      <c r="HB114" s="84"/>
      <c r="HC114" s="84"/>
      <c r="HD114" s="84"/>
      <c r="HE114" s="84"/>
      <c r="HF114" s="84"/>
      <c r="HG114" s="84"/>
      <c r="HH114" s="84"/>
      <c r="HI114" s="84"/>
      <c r="HJ114" s="84"/>
      <c r="HK114" s="84"/>
      <c r="HL114" s="84"/>
      <c r="HM114" s="84"/>
      <c r="HN114" s="84"/>
      <c r="HO114" s="84"/>
      <c r="HP114" s="84"/>
      <c r="HQ114" s="84"/>
      <c r="HR114" s="84"/>
      <c r="HS114" s="84"/>
      <c r="HT114" s="84"/>
      <c r="HU114" s="84"/>
      <c r="HV114" s="84"/>
      <c r="HW114" s="84"/>
      <c r="HX114" s="84"/>
      <c r="HY114" s="84"/>
      <c r="HZ114" s="84"/>
      <c r="IA114" s="84"/>
      <c r="IB114" s="84"/>
      <c r="IC114" s="84"/>
      <c r="ID114" s="84"/>
      <c r="IE114" s="84"/>
      <c r="IF114" s="84"/>
      <c r="IG114" s="84"/>
      <c r="IH114" s="84"/>
      <c r="II114" s="84"/>
      <c r="IJ114" s="84"/>
      <c r="IK114" s="84"/>
      <c r="IL114" s="84"/>
      <c r="IM114" s="84"/>
      <c r="IN114" s="84"/>
      <c r="IO114" s="84"/>
      <c r="IP114" s="84"/>
      <c r="IQ114" s="84"/>
      <c r="IR114" s="84"/>
      <c r="IS114" s="84"/>
      <c r="IT114" s="84"/>
      <c r="IU114" s="84"/>
      <c r="IV114" s="84"/>
      <c r="IW114" s="84"/>
      <c r="IX114" s="84"/>
      <c r="IY114" s="84"/>
      <c r="IZ114" s="84"/>
      <c r="JA114" s="84"/>
      <c r="JB114" s="84"/>
      <c r="JC114" s="84"/>
      <c r="JD114" s="84"/>
      <c r="JE114" s="84"/>
      <c r="JF114" s="84"/>
      <c r="JG114" s="84"/>
    </row>
    <row r="115" spans="1:267" s="16" customFormat="1" ht="45" customHeight="1" x14ac:dyDescent="0.3">
      <c r="A115" s="61">
        <v>134</v>
      </c>
      <c r="B115" s="3"/>
      <c r="C115" s="59" t="s">
        <v>175</v>
      </c>
      <c r="D115" s="105" t="s">
        <v>122</v>
      </c>
      <c r="E115" s="105"/>
      <c r="F115" s="9">
        <v>5.95</v>
      </c>
      <c r="G115" s="60">
        <f t="shared" si="11"/>
        <v>0</v>
      </c>
      <c r="H115" s="16" t="s">
        <v>231</v>
      </c>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c r="BL115" s="84"/>
      <c r="BM115" s="84"/>
      <c r="BN115" s="84"/>
      <c r="BO115" s="84"/>
      <c r="BP115" s="84"/>
      <c r="BQ115" s="84"/>
      <c r="BR115" s="84"/>
      <c r="BS115" s="84"/>
      <c r="BT115" s="84"/>
      <c r="BU115" s="84"/>
      <c r="BV115" s="84"/>
      <c r="BW115" s="84"/>
      <c r="BX115" s="84"/>
      <c r="BY115" s="84"/>
      <c r="BZ115" s="84"/>
      <c r="CA115" s="84"/>
      <c r="CB115" s="84"/>
      <c r="CC115" s="84"/>
      <c r="CD115" s="84"/>
      <c r="CE115" s="84"/>
      <c r="CF115" s="84"/>
      <c r="CG115" s="84"/>
      <c r="CH115" s="84"/>
      <c r="CI115" s="84"/>
      <c r="CJ115" s="84"/>
      <c r="CK115" s="84"/>
      <c r="CL115" s="84"/>
      <c r="CM115" s="84"/>
      <c r="CN115" s="84"/>
      <c r="CO115" s="84"/>
      <c r="CP115" s="84"/>
      <c r="CQ115" s="84"/>
      <c r="CR115" s="84"/>
      <c r="CS115" s="84"/>
      <c r="CT115" s="84"/>
      <c r="CU115" s="84"/>
      <c r="CV115" s="84"/>
      <c r="CW115" s="84"/>
      <c r="CX115" s="84"/>
      <c r="CY115" s="84"/>
      <c r="CZ115" s="84"/>
      <c r="DA115" s="84"/>
      <c r="DB115" s="84"/>
      <c r="DC115" s="84"/>
      <c r="DD115" s="84"/>
      <c r="DE115" s="84"/>
      <c r="DF115" s="84"/>
      <c r="DG115" s="84"/>
      <c r="DH115" s="84"/>
      <c r="DI115" s="84"/>
      <c r="DJ115" s="84"/>
      <c r="DK115" s="84"/>
      <c r="DL115" s="84"/>
      <c r="DM115" s="84"/>
      <c r="DN115" s="84"/>
      <c r="DO115" s="84"/>
      <c r="DP115" s="84"/>
      <c r="DQ115" s="84"/>
      <c r="DR115" s="84"/>
      <c r="DS115" s="84"/>
      <c r="DT115" s="84"/>
      <c r="DU115" s="84"/>
      <c r="DV115" s="84"/>
      <c r="DW115" s="84"/>
      <c r="DX115" s="84"/>
      <c r="DY115" s="84"/>
      <c r="DZ115" s="84"/>
      <c r="EA115" s="84"/>
      <c r="EB115" s="84"/>
      <c r="EC115" s="84"/>
      <c r="ED115" s="84"/>
      <c r="EE115" s="84"/>
      <c r="EF115" s="84"/>
      <c r="EG115" s="84"/>
      <c r="EH115" s="84"/>
      <c r="EI115" s="84"/>
      <c r="EJ115" s="84"/>
      <c r="EK115" s="84"/>
      <c r="EL115" s="84"/>
      <c r="EM115" s="84"/>
      <c r="EN115" s="84"/>
      <c r="EO115" s="84"/>
      <c r="EP115" s="84"/>
      <c r="EQ115" s="84"/>
      <c r="ER115" s="84"/>
      <c r="ES115" s="84"/>
      <c r="ET115" s="84"/>
      <c r="EU115" s="84"/>
      <c r="EV115" s="84"/>
      <c r="EW115" s="84"/>
      <c r="EX115" s="84"/>
      <c r="EY115" s="84"/>
      <c r="EZ115" s="84"/>
      <c r="FA115" s="84"/>
      <c r="FB115" s="84"/>
      <c r="FC115" s="84"/>
      <c r="FD115" s="84"/>
      <c r="FE115" s="84"/>
      <c r="FF115" s="84"/>
      <c r="FG115" s="84"/>
      <c r="FH115" s="84"/>
      <c r="FI115" s="84"/>
      <c r="FJ115" s="84"/>
      <c r="FK115" s="84"/>
      <c r="FL115" s="84"/>
      <c r="FM115" s="84"/>
      <c r="FN115" s="84"/>
      <c r="FO115" s="84"/>
      <c r="FP115" s="84"/>
      <c r="FQ115" s="84"/>
      <c r="FR115" s="84"/>
      <c r="FS115" s="84"/>
      <c r="FT115" s="84"/>
      <c r="FU115" s="84"/>
      <c r="FV115" s="84"/>
      <c r="FW115" s="84"/>
      <c r="FX115" s="84"/>
      <c r="FY115" s="84"/>
      <c r="FZ115" s="84"/>
      <c r="GA115" s="84"/>
      <c r="GB115" s="84"/>
      <c r="GC115" s="84"/>
      <c r="GD115" s="84"/>
      <c r="GE115" s="84"/>
      <c r="GF115" s="84"/>
      <c r="GG115" s="84"/>
      <c r="GH115" s="84"/>
      <c r="GI115" s="84"/>
      <c r="GJ115" s="84"/>
      <c r="GK115" s="84"/>
      <c r="GL115" s="84"/>
      <c r="GM115" s="84"/>
      <c r="GN115" s="84"/>
      <c r="GO115" s="84"/>
      <c r="GP115" s="84"/>
      <c r="GQ115" s="84"/>
      <c r="GR115" s="84"/>
      <c r="GS115" s="84"/>
      <c r="GT115" s="84"/>
      <c r="GU115" s="84"/>
      <c r="GV115" s="84"/>
      <c r="GW115" s="84"/>
      <c r="GX115" s="84"/>
      <c r="GY115" s="84"/>
      <c r="GZ115" s="84"/>
      <c r="HA115" s="84"/>
      <c r="HB115" s="84"/>
      <c r="HC115" s="84"/>
      <c r="HD115" s="84"/>
      <c r="HE115" s="84"/>
      <c r="HF115" s="84"/>
      <c r="HG115" s="84"/>
      <c r="HH115" s="84"/>
      <c r="HI115" s="84"/>
      <c r="HJ115" s="84"/>
      <c r="HK115" s="84"/>
      <c r="HL115" s="84"/>
      <c r="HM115" s="84"/>
      <c r="HN115" s="84"/>
      <c r="HO115" s="84"/>
      <c r="HP115" s="84"/>
      <c r="HQ115" s="84"/>
      <c r="HR115" s="84"/>
      <c r="HS115" s="84"/>
      <c r="HT115" s="84"/>
      <c r="HU115" s="84"/>
      <c r="HV115" s="84"/>
      <c r="HW115" s="84"/>
      <c r="HX115" s="84"/>
      <c r="HY115" s="84"/>
      <c r="HZ115" s="84"/>
      <c r="IA115" s="84"/>
      <c r="IB115" s="84"/>
      <c r="IC115" s="84"/>
      <c r="ID115" s="84"/>
      <c r="IE115" s="84"/>
      <c r="IF115" s="84"/>
      <c r="IG115" s="84"/>
      <c r="IH115" s="84"/>
      <c r="II115" s="84"/>
      <c r="IJ115" s="84"/>
      <c r="IK115" s="84"/>
      <c r="IL115" s="84"/>
      <c r="IM115" s="84"/>
      <c r="IN115" s="84"/>
      <c r="IO115" s="84"/>
      <c r="IP115" s="84"/>
      <c r="IQ115" s="84"/>
      <c r="IR115" s="84"/>
      <c r="IS115" s="84"/>
      <c r="IT115" s="84"/>
      <c r="IU115" s="84"/>
      <c r="IV115" s="84"/>
      <c r="IW115" s="84"/>
      <c r="IX115" s="84"/>
      <c r="IY115" s="84"/>
      <c r="IZ115" s="84"/>
      <c r="JA115" s="84"/>
      <c r="JB115" s="84"/>
      <c r="JC115" s="84"/>
      <c r="JD115" s="84"/>
      <c r="JE115" s="84"/>
      <c r="JF115" s="84"/>
      <c r="JG115" s="84"/>
    </row>
    <row r="116" spans="1:267" s="16" customFormat="1" ht="45" customHeight="1" x14ac:dyDescent="0.3">
      <c r="A116" s="61">
        <v>105</v>
      </c>
      <c r="B116" s="3"/>
      <c r="C116" s="59" t="s">
        <v>176</v>
      </c>
      <c r="D116" s="105" t="s">
        <v>123</v>
      </c>
      <c r="E116" s="105"/>
      <c r="F116" s="9">
        <v>7.5</v>
      </c>
      <c r="G116" s="60">
        <f t="shared" si="11"/>
        <v>0</v>
      </c>
      <c r="H116" s="16">
        <v>20</v>
      </c>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S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84"/>
      <c r="CU116" s="84"/>
      <c r="CV116" s="84"/>
      <c r="CW116" s="84"/>
      <c r="CX116" s="84"/>
      <c r="CY116" s="84"/>
      <c r="CZ116" s="84"/>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c r="FL116" s="84"/>
      <c r="FM116" s="84"/>
      <c r="FN116" s="84"/>
      <c r="FO116" s="84"/>
      <c r="FP116" s="84"/>
      <c r="FQ116" s="84"/>
      <c r="FR116" s="84"/>
      <c r="FS116" s="84"/>
      <c r="FT116" s="84"/>
      <c r="FU116" s="84"/>
      <c r="FV116" s="84"/>
      <c r="FW116" s="84"/>
      <c r="FX116" s="84"/>
      <c r="FY116" s="84"/>
      <c r="FZ116" s="84"/>
      <c r="GA116" s="84"/>
      <c r="GB116" s="84"/>
      <c r="GC116" s="84"/>
      <c r="GD116" s="84"/>
      <c r="GE116" s="84"/>
      <c r="GF116" s="84"/>
      <c r="GG116" s="84"/>
      <c r="GH116" s="84"/>
      <c r="GI116" s="84"/>
      <c r="GJ116" s="84"/>
      <c r="GK116" s="84"/>
      <c r="GL116" s="84"/>
      <c r="GM116" s="84"/>
      <c r="GN116" s="84"/>
      <c r="GO116" s="84"/>
      <c r="GP116" s="84"/>
      <c r="GQ116" s="84"/>
      <c r="GR116" s="84"/>
      <c r="GS116" s="84"/>
      <c r="GT116" s="84"/>
      <c r="GU116" s="84"/>
      <c r="GV116" s="84"/>
      <c r="GW116" s="84"/>
      <c r="GX116" s="84"/>
      <c r="GY116" s="84"/>
      <c r="GZ116" s="84"/>
      <c r="HA116" s="84"/>
      <c r="HB116" s="84"/>
      <c r="HC116" s="84"/>
      <c r="HD116" s="84"/>
      <c r="HE116" s="84"/>
      <c r="HF116" s="84"/>
      <c r="HG116" s="84"/>
      <c r="HH116" s="84"/>
      <c r="HI116" s="84"/>
      <c r="HJ116" s="84"/>
      <c r="HK116" s="84"/>
      <c r="HL116" s="84"/>
      <c r="HM116" s="84"/>
      <c r="HN116" s="84"/>
      <c r="HO116" s="84"/>
      <c r="HP116" s="84"/>
      <c r="HQ116" s="84"/>
      <c r="HR116" s="84"/>
      <c r="HS116" s="84"/>
      <c r="HT116" s="84"/>
      <c r="HU116" s="84"/>
      <c r="HV116" s="84"/>
      <c r="HW116" s="84"/>
      <c r="HX116" s="84"/>
      <c r="HY116" s="84"/>
      <c r="HZ116" s="84"/>
      <c r="IA116" s="84"/>
      <c r="IB116" s="84"/>
      <c r="IC116" s="84"/>
      <c r="ID116" s="84"/>
      <c r="IE116" s="84"/>
      <c r="IF116" s="84"/>
      <c r="IG116" s="84"/>
      <c r="IH116" s="84"/>
      <c r="II116" s="84"/>
      <c r="IJ116" s="84"/>
      <c r="IK116" s="84"/>
      <c r="IL116" s="84"/>
      <c r="IM116" s="84"/>
      <c r="IN116" s="84"/>
      <c r="IO116" s="84"/>
      <c r="IP116" s="84"/>
      <c r="IQ116" s="84"/>
      <c r="IR116" s="84"/>
      <c r="IS116" s="84"/>
      <c r="IT116" s="84"/>
      <c r="IU116" s="84"/>
      <c r="IV116" s="84"/>
      <c r="IW116" s="84"/>
      <c r="IX116" s="84"/>
      <c r="IY116" s="84"/>
      <c r="IZ116" s="84"/>
      <c r="JA116" s="84"/>
      <c r="JB116" s="84"/>
      <c r="JC116" s="84"/>
      <c r="JD116" s="84"/>
      <c r="JE116" s="84"/>
      <c r="JF116" s="84"/>
      <c r="JG116" s="84"/>
    </row>
    <row r="117" spans="1:267" s="16" customFormat="1" ht="45" customHeight="1" x14ac:dyDescent="0.3">
      <c r="A117" s="61">
        <v>108</v>
      </c>
      <c r="B117" s="3"/>
      <c r="C117" s="59" t="s">
        <v>177</v>
      </c>
      <c r="D117" s="105" t="s">
        <v>178</v>
      </c>
      <c r="E117" s="105"/>
      <c r="F117" s="9">
        <v>3</v>
      </c>
      <c r="G117" s="60">
        <f t="shared" si="11"/>
        <v>0</v>
      </c>
      <c r="H117" s="16">
        <v>20</v>
      </c>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c r="BL117" s="84"/>
      <c r="BM117" s="84"/>
      <c r="BN117" s="84"/>
      <c r="BO117" s="84"/>
      <c r="BP117" s="84"/>
      <c r="BQ117" s="84"/>
      <c r="BR117" s="84"/>
      <c r="BS117" s="84"/>
      <c r="BT117" s="84"/>
      <c r="BU117" s="84"/>
      <c r="BV117" s="84"/>
      <c r="BW117" s="84"/>
      <c r="BX117" s="84"/>
      <c r="BY117" s="84"/>
      <c r="BZ117" s="84"/>
      <c r="CA117" s="84"/>
      <c r="CB117" s="84"/>
      <c r="CC117" s="84"/>
      <c r="CD117" s="84"/>
      <c r="CE117" s="84"/>
      <c r="CF117" s="84"/>
      <c r="CG117" s="84"/>
      <c r="CH117" s="84"/>
      <c r="CI117" s="84"/>
      <c r="CJ117" s="84"/>
      <c r="CK117" s="84"/>
      <c r="CL117" s="84"/>
      <c r="CM117" s="84"/>
      <c r="CN117" s="84"/>
      <c r="CO117" s="84"/>
      <c r="CP117" s="84"/>
      <c r="CQ117" s="84"/>
      <c r="CR117" s="84"/>
      <c r="CS117" s="84"/>
      <c r="CT117" s="84"/>
      <c r="CU117" s="84"/>
      <c r="CV117" s="84"/>
      <c r="CW117" s="84"/>
      <c r="CX117" s="84"/>
      <c r="CY117" s="84"/>
      <c r="CZ117" s="84"/>
      <c r="DA117" s="84"/>
      <c r="DB117" s="84"/>
      <c r="DC117" s="84"/>
      <c r="DD117" s="84"/>
      <c r="DE117" s="84"/>
      <c r="DF117" s="84"/>
      <c r="DG117" s="84"/>
      <c r="DH117" s="84"/>
      <c r="DI117" s="84"/>
      <c r="DJ117" s="84"/>
      <c r="DK117" s="84"/>
      <c r="DL117" s="84"/>
      <c r="DM117" s="84"/>
      <c r="DN117" s="84"/>
      <c r="DO117" s="84"/>
      <c r="DP117" s="84"/>
      <c r="DQ117" s="84"/>
      <c r="DR117" s="84"/>
      <c r="DS117" s="84"/>
      <c r="DT117" s="84"/>
      <c r="DU117" s="84"/>
      <c r="DV117" s="84"/>
      <c r="DW117" s="84"/>
      <c r="DX117" s="84"/>
      <c r="DY117" s="84"/>
      <c r="DZ117" s="84"/>
      <c r="EA117" s="84"/>
      <c r="EB117" s="84"/>
      <c r="EC117" s="84"/>
      <c r="ED117" s="84"/>
      <c r="EE117" s="84"/>
      <c r="EF117" s="84"/>
      <c r="EG117" s="84"/>
      <c r="EH117" s="84"/>
      <c r="EI117" s="84"/>
      <c r="EJ117" s="84"/>
      <c r="EK117" s="84"/>
      <c r="EL117" s="84"/>
      <c r="EM117" s="84"/>
      <c r="EN117" s="84"/>
      <c r="EO117" s="84"/>
      <c r="EP117" s="84"/>
      <c r="EQ117" s="84"/>
      <c r="ER117" s="84"/>
      <c r="ES117" s="84"/>
      <c r="ET117" s="84"/>
      <c r="EU117" s="84"/>
      <c r="EV117" s="84"/>
      <c r="EW117" s="84"/>
      <c r="EX117" s="84"/>
      <c r="EY117" s="84"/>
      <c r="EZ117" s="84"/>
      <c r="FA117" s="84"/>
      <c r="FB117" s="84"/>
      <c r="FC117" s="84"/>
      <c r="FD117" s="84"/>
      <c r="FE117" s="84"/>
      <c r="FF117" s="84"/>
      <c r="FG117" s="84"/>
      <c r="FH117" s="84"/>
      <c r="FI117" s="84"/>
      <c r="FJ117" s="84"/>
      <c r="FK117" s="84"/>
      <c r="FL117" s="84"/>
      <c r="FM117" s="84"/>
      <c r="FN117" s="84"/>
      <c r="FO117" s="84"/>
      <c r="FP117" s="84"/>
      <c r="FQ117" s="84"/>
      <c r="FR117" s="84"/>
      <c r="FS117" s="84"/>
      <c r="FT117" s="84"/>
      <c r="FU117" s="84"/>
      <c r="FV117" s="84"/>
      <c r="FW117" s="84"/>
      <c r="FX117" s="84"/>
      <c r="FY117" s="84"/>
      <c r="FZ117" s="84"/>
      <c r="GA117" s="84"/>
      <c r="GB117" s="84"/>
      <c r="GC117" s="84"/>
      <c r="GD117" s="84"/>
      <c r="GE117" s="84"/>
      <c r="GF117" s="84"/>
      <c r="GG117" s="84"/>
      <c r="GH117" s="84"/>
      <c r="GI117" s="84"/>
      <c r="GJ117" s="84"/>
      <c r="GK117" s="84"/>
      <c r="GL117" s="84"/>
      <c r="GM117" s="84"/>
      <c r="GN117" s="84"/>
      <c r="GO117" s="84"/>
      <c r="GP117" s="84"/>
      <c r="GQ117" s="84"/>
      <c r="GR117" s="84"/>
      <c r="GS117" s="84"/>
      <c r="GT117" s="84"/>
      <c r="GU117" s="84"/>
      <c r="GV117" s="84"/>
      <c r="GW117" s="84"/>
      <c r="GX117" s="84"/>
      <c r="GY117" s="84"/>
      <c r="GZ117" s="84"/>
      <c r="HA117" s="84"/>
      <c r="HB117" s="84"/>
      <c r="HC117" s="84"/>
      <c r="HD117" s="84"/>
      <c r="HE117" s="84"/>
      <c r="HF117" s="84"/>
      <c r="HG117" s="84"/>
      <c r="HH117" s="84"/>
      <c r="HI117" s="84"/>
      <c r="HJ117" s="84"/>
      <c r="HK117" s="84"/>
      <c r="HL117" s="84"/>
      <c r="HM117" s="84"/>
      <c r="HN117" s="84"/>
      <c r="HO117" s="84"/>
      <c r="HP117" s="84"/>
      <c r="HQ117" s="84"/>
      <c r="HR117" s="84"/>
      <c r="HS117" s="84"/>
      <c r="HT117" s="84"/>
      <c r="HU117" s="84"/>
      <c r="HV117" s="84"/>
      <c r="HW117" s="84"/>
      <c r="HX117" s="84"/>
      <c r="HY117" s="84"/>
      <c r="HZ117" s="84"/>
      <c r="IA117" s="84"/>
      <c r="IB117" s="84"/>
      <c r="IC117" s="84"/>
      <c r="ID117" s="84"/>
      <c r="IE117" s="84"/>
      <c r="IF117" s="84"/>
      <c r="IG117" s="84"/>
      <c r="IH117" s="84"/>
      <c r="II117" s="84"/>
      <c r="IJ117" s="84"/>
      <c r="IK117" s="84"/>
      <c r="IL117" s="84"/>
      <c r="IM117" s="84"/>
      <c r="IN117" s="84"/>
      <c r="IO117" s="84"/>
      <c r="IP117" s="84"/>
      <c r="IQ117" s="84"/>
      <c r="IR117" s="84"/>
      <c r="IS117" s="84"/>
      <c r="IT117" s="84"/>
      <c r="IU117" s="84"/>
      <c r="IV117" s="84"/>
      <c r="IW117" s="84"/>
      <c r="IX117" s="84"/>
      <c r="IY117" s="84"/>
      <c r="IZ117" s="84"/>
      <c r="JA117" s="84"/>
      <c r="JB117" s="84"/>
      <c r="JC117" s="84"/>
      <c r="JD117" s="84"/>
      <c r="JE117" s="84"/>
      <c r="JF117" s="84"/>
      <c r="JG117" s="84"/>
    </row>
    <row r="118" spans="1:267" s="16" customFormat="1" ht="45" customHeight="1" x14ac:dyDescent="0.3">
      <c r="A118" s="61">
        <v>124</v>
      </c>
      <c r="B118" s="3"/>
      <c r="C118" s="59" t="s">
        <v>179</v>
      </c>
      <c r="D118" s="105" t="s">
        <v>180</v>
      </c>
      <c r="E118" s="105"/>
      <c r="F118" s="9">
        <v>7.5</v>
      </c>
      <c r="G118" s="60">
        <f t="shared" si="11"/>
        <v>0</v>
      </c>
      <c r="H118" s="16">
        <v>20</v>
      </c>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c r="BL118" s="84"/>
      <c r="BM118" s="84"/>
      <c r="BN118" s="84"/>
      <c r="BO118" s="84"/>
      <c r="BP118" s="84"/>
      <c r="BQ118" s="84"/>
      <c r="BR118" s="84"/>
      <c r="BS118" s="84"/>
      <c r="BT118" s="84"/>
      <c r="BU118" s="84"/>
      <c r="BV118" s="84"/>
      <c r="BW118" s="84"/>
      <c r="BX118" s="84"/>
      <c r="BY118" s="84"/>
      <c r="BZ118" s="84"/>
      <c r="CA118" s="84"/>
      <c r="CB118" s="84"/>
      <c r="CC118" s="84"/>
      <c r="CD118" s="84"/>
      <c r="CE118" s="84"/>
      <c r="CF118" s="84"/>
      <c r="CG118" s="84"/>
      <c r="CH118" s="84"/>
      <c r="CI118" s="84"/>
      <c r="CJ118" s="84"/>
      <c r="CK118" s="84"/>
      <c r="CL118" s="84"/>
      <c r="CM118" s="84"/>
      <c r="CN118" s="84"/>
      <c r="CO118" s="84"/>
      <c r="CP118" s="84"/>
      <c r="CQ118" s="84"/>
      <c r="CR118" s="84"/>
      <c r="CS118" s="84"/>
      <c r="CT118" s="84"/>
      <c r="CU118" s="84"/>
      <c r="CV118" s="84"/>
      <c r="CW118" s="84"/>
      <c r="CX118" s="84"/>
      <c r="CY118" s="84"/>
      <c r="CZ118" s="84"/>
      <c r="DA118" s="84"/>
      <c r="DB118" s="84"/>
      <c r="DC118" s="84"/>
      <c r="DD118" s="84"/>
      <c r="DE118" s="84"/>
      <c r="DF118" s="84"/>
      <c r="DG118" s="84"/>
      <c r="DH118" s="84"/>
      <c r="DI118" s="84"/>
      <c r="DJ118" s="84"/>
      <c r="DK118" s="84"/>
      <c r="DL118" s="84"/>
      <c r="DM118" s="84"/>
      <c r="DN118" s="84"/>
      <c r="DO118" s="84"/>
      <c r="DP118" s="84"/>
      <c r="DQ118" s="84"/>
      <c r="DR118" s="84"/>
      <c r="DS118" s="84"/>
      <c r="DT118" s="84"/>
      <c r="DU118" s="84"/>
      <c r="DV118" s="84"/>
      <c r="DW118" s="84"/>
      <c r="DX118" s="84"/>
      <c r="DY118" s="84"/>
      <c r="DZ118" s="84"/>
      <c r="EA118" s="84"/>
      <c r="EB118" s="84"/>
      <c r="EC118" s="84"/>
      <c r="ED118" s="84"/>
      <c r="EE118" s="84"/>
      <c r="EF118" s="84"/>
      <c r="EG118" s="84"/>
      <c r="EH118" s="84"/>
      <c r="EI118" s="84"/>
      <c r="EJ118" s="84"/>
      <c r="EK118" s="84"/>
      <c r="EL118" s="84"/>
      <c r="EM118" s="84"/>
      <c r="EN118" s="84"/>
      <c r="EO118" s="84"/>
      <c r="EP118" s="84"/>
      <c r="EQ118" s="84"/>
      <c r="ER118" s="84"/>
      <c r="ES118" s="84"/>
      <c r="ET118" s="84"/>
      <c r="EU118" s="84"/>
      <c r="EV118" s="84"/>
      <c r="EW118" s="84"/>
      <c r="EX118" s="84"/>
      <c r="EY118" s="84"/>
      <c r="EZ118" s="84"/>
      <c r="FA118" s="84"/>
      <c r="FB118" s="84"/>
      <c r="FC118" s="84"/>
      <c r="FD118" s="84"/>
      <c r="FE118" s="84"/>
      <c r="FF118" s="84"/>
      <c r="FG118" s="84"/>
      <c r="FH118" s="84"/>
      <c r="FI118" s="84"/>
      <c r="FJ118" s="84"/>
      <c r="FK118" s="84"/>
      <c r="FL118" s="84"/>
      <c r="FM118" s="84"/>
      <c r="FN118" s="84"/>
      <c r="FO118" s="84"/>
      <c r="FP118" s="84"/>
      <c r="FQ118" s="84"/>
      <c r="FR118" s="84"/>
      <c r="FS118" s="84"/>
      <c r="FT118" s="84"/>
      <c r="FU118" s="84"/>
      <c r="FV118" s="84"/>
      <c r="FW118" s="84"/>
      <c r="FX118" s="84"/>
      <c r="FY118" s="84"/>
      <c r="FZ118" s="84"/>
      <c r="GA118" s="84"/>
      <c r="GB118" s="84"/>
      <c r="GC118" s="84"/>
      <c r="GD118" s="84"/>
      <c r="GE118" s="84"/>
      <c r="GF118" s="84"/>
      <c r="GG118" s="84"/>
      <c r="GH118" s="84"/>
      <c r="GI118" s="84"/>
      <c r="GJ118" s="84"/>
      <c r="GK118" s="84"/>
      <c r="GL118" s="84"/>
      <c r="GM118" s="84"/>
      <c r="GN118" s="84"/>
      <c r="GO118" s="84"/>
      <c r="GP118" s="84"/>
      <c r="GQ118" s="84"/>
      <c r="GR118" s="84"/>
      <c r="GS118" s="84"/>
      <c r="GT118" s="84"/>
      <c r="GU118" s="84"/>
      <c r="GV118" s="84"/>
      <c r="GW118" s="84"/>
      <c r="GX118" s="84"/>
      <c r="GY118" s="84"/>
      <c r="GZ118" s="84"/>
      <c r="HA118" s="84"/>
      <c r="HB118" s="84"/>
      <c r="HC118" s="84"/>
      <c r="HD118" s="84"/>
      <c r="HE118" s="84"/>
      <c r="HF118" s="84"/>
      <c r="HG118" s="84"/>
      <c r="HH118" s="84"/>
      <c r="HI118" s="84"/>
      <c r="HJ118" s="84"/>
      <c r="HK118" s="84"/>
      <c r="HL118" s="84"/>
      <c r="HM118" s="84"/>
      <c r="HN118" s="84"/>
      <c r="HO118" s="84"/>
      <c r="HP118" s="84"/>
      <c r="HQ118" s="84"/>
      <c r="HR118" s="84"/>
      <c r="HS118" s="84"/>
      <c r="HT118" s="84"/>
      <c r="HU118" s="84"/>
      <c r="HV118" s="84"/>
      <c r="HW118" s="84"/>
      <c r="HX118" s="84"/>
      <c r="HY118" s="84"/>
      <c r="HZ118" s="84"/>
      <c r="IA118" s="84"/>
      <c r="IB118" s="84"/>
      <c r="IC118" s="84"/>
      <c r="ID118" s="84"/>
      <c r="IE118" s="84"/>
      <c r="IF118" s="84"/>
      <c r="IG118" s="84"/>
      <c r="IH118" s="84"/>
      <c r="II118" s="84"/>
      <c r="IJ118" s="84"/>
      <c r="IK118" s="84"/>
      <c r="IL118" s="84"/>
      <c r="IM118" s="84"/>
      <c r="IN118" s="84"/>
      <c r="IO118" s="84"/>
      <c r="IP118" s="84"/>
      <c r="IQ118" s="84"/>
      <c r="IR118" s="84"/>
      <c r="IS118" s="84"/>
      <c r="IT118" s="84"/>
      <c r="IU118" s="84"/>
      <c r="IV118" s="84"/>
      <c r="IW118" s="84"/>
      <c r="IX118" s="84"/>
      <c r="IY118" s="84"/>
      <c r="IZ118" s="84"/>
      <c r="JA118" s="84"/>
      <c r="JB118" s="84"/>
      <c r="JC118" s="84"/>
      <c r="JD118" s="84"/>
      <c r="JE118" s="84"/>
      <c r="JF118" s="84"/>
      <c r="JG118" s="84"/>
    </row>
    <row r="119" spans="1:267" s="16" customFormat="1" ht="45" customHeight="1" x14ac:dyDescent="0.3">
      <c r="A119" s="61">
        <v>55</v>
      </c>
      <c r="B119" s="3"/>
      <c r="C119" s="59" t="s">
        <v>162</v>
      </c>
      <c r="D119" s="103" t="s">
        <v>138</v>
      </c>
      <c r="E119" s="104"/>
      <c r="F119" s="9">
        <v>7</v>
      </c>
      <c r="G119" s="60">
        <f t="shared" si="11"/>
        <v>0</v>
      </c>
      <c r="H119" s="16">
        <v>20</v>
      </c>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c r="BL119" s="84"/>
      <c r="BM119" s="84"/>
      <c r="BN119" s="84"/>
      <c r="BO119" s="84"/>
      <c r="BP119" s="84"/>
      <c r="BQ119" s="84"/>
      <c r="BR119" s="84"/>
      <c r="BS119" s="84"/>
      <c r="BT119" s="84"/>
      <c r="BU119" s="84"/>
      <c r="BV119" s="84"/>
      <c r="BW119" s="84"/>
      <c r="BX119" s="84"/>
      <c r="BY119" s="84"/>
      <c r="BZ119" s="84"/>
      <c r="CA119" s="84"/>
      <c r="CB119" s="84"/>
      <c r="CC119" s="84"/>
      <c r="CD119" s="84"/>
      <c r="CE119" s="84"/>
      <c r="CF119" s="84"/>
      <c r="CG119" s="84"/>
      <c r="CH119" s="84"/>
      <c r="CI119" s="84"/>
      <c r="CJ119" s="84"/>
      <c r="CK119" s="84"/>
      <c r="CL119" s="84"/>
      <c r="CM119" s="84"/>
      <c r="CN119" s="84"/>
      <c r="CO119" s="84"/>
      <c r="CP119" s="84"/>
      <c r="CQ119" s="84"/>
      <c r="CR119" s="84"/>
      <c r="CS119" s="84"/>
      <c r="CT119" s="84"/>
      <c r="CU119" s="84"/>
      <c r="CV119" s="84"/>
      <c r="CW119" s="84"/>
      <c r="CX119" s="84"/>
      <c r="CY119" s="84"/>
      <c r="CZ119" s="84"/>
      <c r="DA119" s="84"/>
      <c r="DB119" s="84"/>
      <c r="DC119" s="84"/>
      <c r="DD119" s="84"/>
      <c r="DE119" s="84"/>
      <c r="DF119" s="84"/>
      <c r="DG119" s="84"/>
      <c r="DH119" s="84"/>
      <c r="DI119" s="84"/>
      <c r="DJ119" s="84"/>
      <c r="DK119" s="84"/>
      <c r="DL119" s="84"/>
      <c r="DM119" s="84"/>
      <c r="DN119" s="84"/>
      <c r="DO119" s="84"/>
      <c r="DP119" s="84"/>
      <c r="DQ119" s="84"/>
      <c r="DR119" s="84"/>
      <c r="DS119" s="84"/>
      <c r="DT119" s="84"/>
      <c r="DU119" s="84"/>
      <c r="DV119" s="84"/>
      <c r="DW119" s="84"/>
      <c r="DX119" s="84"/>
      <c r="DY119" s="84"/>
      <c r="DZ119" s="84"/>
      <c r="EA119" s="84"/>
      <c r="EB119" s="84"/>
      <c r="EC119" s="84"/>
      <c r="ED119" s="84"/>
      <c r="EE119" s="84"/>
      <c r="EF119" s="84"/>
      <c r="EG119" s="84"/>
      <c r="EH119" s="84"/>
      <c r="EI119" s="84"/>
      <c r="EJ119" s="84"/>
      <c r="EK119" s="84"/>
      <c r="EL119" s="84"/>
      <c r="EM119" s="84"/>
      <c r="EN119" s="84"/>
      <c r="EO119" s="84"/>
      <c r="EP119" s="84"/>
      <c r="EQ119" s="84"/>
      <c r="ER119" s="84"/>
      <c r="ES119" s="84"/>
      <c r="ET119" s="84"/>
      <c r="EU119" s="84"/>
      <c r="EV119" s="84"/>
      <c r="EW119" s="84"/>
      <c r="EX119" s="84"/>
      <c r="EY119" s="84"/>
      <c r="EZ119" s="84"/>
      <c r="FA119" s="84"/>
      <c r="FB119" s="84"/>
      <c r="FC119" s="84"/>
      <c r="FD119" s="84"/>
      <c r="FE119" s="84"/>
      <c r="FF119" s="84"/>
      <c r="FG119" s="84"/>
      <c r="FH119" s="84"/>
      <c r="FI119" s="84"/>
      <c r="FJ119" s="84"/>
      <c r="FK119" s="84"/>
      <c r="FL119" s="84"/>
      <c r="FM119" s="84"/>
      <c r="FN119" s="84"/>
      <c r="FO119" s="84"/>
      <c r="FP119" s="84"/>
      <c r="FQ119" s="84"/>
      <c r="FR119" s="84"/>
      <c r="FS119" s="84"/>
      <c r="FT119" s="84"/>
      <c r="FU119" s="84"/>
      <c r="FV119" s="84"/>
      <c r="FW119" s="84"/>
      <c r="FX119" s="84"/>
      <c r="FY119" s="84"/>
      <c r="FZ119" s="84"/>
      <c r="GA119" s="84"/>
      <c r="GB119" s="84"/>
      <c r="GC119" s="84"/>
      <c r="GD119" s="84"/>
      <c r="GE119" s="84"/>
      <c r="GF119" s="84"/>
      <c r="GG119" s="84"/>
      <c r="GH119" s="84"/>
      <c r="GI119" s="84"/>
      <c r="GJ119" s="84"/>
      <c r="GK119" s="84"/>
      <c r="GL119" s="84"/>
      <c r="GM119" s="84"/>
      <c r="GN119" s="84"/>
      <c r="GO119" s="84"/>
      <c r="GP119" s="84"/>
      <c r="GQ119" s="84"/>
      <c r="GR119" s="84"/>
      <c r="GS119" s="84"/>
      <c r="GT119" s="84"/>
      <c r="GU119" s="84"/>
      <c r="GV119" s="84"/>
      <c r="GW119" s="84"/>
      <c r="GX119" s="84"/>
      <c r="GY119" s="84"/>
      <c r="GZ119" s="84"/>
      <c r="HA119" s="84"/>
      <c r="HB119" s="84"/>
      <c r="HC119" s="84"/>
      <c r="HD119" s="84"/>
      <c r="HE119" s="84"/>
      <c r="HF119" s="84"/>
      <c r="HG119" s="84"/>
      <c r="HH119" s="84"/>
      <c r="HI119" s="84"/>
      <c r="HJ119" s="84"/>
      <c r="HK119" s="84"/>
      <c r="HL119" s="84"/>
      <c r="HM119" s="84"/>
      <c r="HN119" s="84"/>
      <c r="HO119" s="84"/>
      <c r="HP119" s="84"/>
      <c r="HQ119" s="84"/>
      <c r="HR119" s="84"/>
      <c r="HS119" s="84"/>
      <c r="HT119" s="84"/>
      <c r="HU119" s="84"/>
      <c r="HV119" s="84"/>
      <c r="HW119" s="84"/>
      <c r="HX119" s="84"/>
      <c r="HY119" s="84"/>
      <c r="HZ119" s="84"/>
      <c r="IA119" s="84"/>
      <c r="IB119" s="84"/>
      <c r="IC119" s="84"/>
      <c r="ID119" s="84"/>
      <c r="IE119" s="84"/>
      <c r="IF119" s="84"/>
      <c r="IG119" s="84"/>
      <c r="IH119" s="84"/>
      <c r="II119" s="84"/>
      <c r="IJ119" s="84"/>
      <c r="IK119" s="84"/>
      <c r="IL119" s="84"/>
      <c r="IM119" s="84"/>
      <c r="IN119" s="84"/>
      <c r="IO119" s="84"/>
      <c r="IP119" s="84"/>
      <c r="IQ119" s="84"/>
      <c r="IR119" s="84"/>
      <c r="IS119" s="84"/>
      <c r="IT119" s="84"/>
      <c r="IU119" s="84"/>
      <c r="IV119" s="84"/>
      <c r="IW119" s="84"/>
      <c r="IX119" s="84"/>
      <c r="IY119" s="84"/>
      <c r="IZ119" s="84"/>
      <c r="JA119" s="84"/>
      <c r="JB119" s="84"/>
      <c r="JC119" s="84"/>
      <c r="JD119" s="84"/>
      <c r="JE119" s="84"/>
      <c r="JF119" s="84"/>
      <c r="JG119" s="84"/>
    </row>
    <row r="120" spans="1:267" s="16" customFormat="1" ht="51.6" x14ac:dyDescent="0.3">
      <c r="A120" s="61">
        <v>110</v>
      </c>
      <c r="B120" s="3"/>
      <c r="C120" s="59" t="s">
        <v>222</v>
      </c>
      <c r="D120" s="105" t="s">
        <v>223</v>
      </c>
      <c r="E120" s="105"/>
      <c r="F120" s="9">
        <v>25</v>
      </c>
      <c r="G120" s="60">
        <f t="shared" si="11"/>
        <v>0</v>
      </c>
      <c r="H120" s="16">
        <v>20</v>
      </c>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S120" s="84"/>
      <c r="BT120" s="84"/>
      <c r="BU120" s="84"/>
      <c r="BV120" s="84"/>
      <c r="BW120" s="84"/>
      <c r="BX120" s="84"/>
      <c r="BY120" s="84"/>
      <c r="BZ120" s="84"/>
      <c r="CA120" s="84"/>
      <c r="CB120" s="84"/>
      <c r="CC120" s="84"/>
      <c r="CD120" s="84"/>
      <c r="CE120" s="84"/>
      <c r="CF120" s="84"/>
      <c r="CG120" s="84"/>
      <c r="CH120" s="84"/>
      <c r="CI120" s="84"/>
      <c r="CJ120" s="84"/>
      <c r="CK120" s="84"/>
      <c r="CL120" s="84"/>
      <c r="CM120" s="84"/>
      <c r="CN120" s="84"/>
      <c r="CO120" s="84"/>
      <c r="CP120" s="84"/>
      <c r="CQ120" s="84"/>
      <c r="CR120" s="84"/>
      <c r="CS120" s="84"/>
      <c r="CT120" s="84"/>
      <c r="CU120" s="84"/>
      <c r="CV120" s="84"/>
      <c r="CW120" s="84"/>
      <c r="CX120" s="84"/>
      <c r="CY120" s="84"/>
      <c r="CZ120" s="84"/>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c r="FL120" s="84"/>
      <c r="FM120" s="84"/>
      <c r="FN120" s="84"/>
      <c r="FO120" s="84"/>
      <c r="FP120" s="84"/>
      <c r="FQ120" s="84"/>
      <c r="FR120" s="84"/>
      <c r="FS120" s="84"/>
      <c r="FT120" s="84"/>
      <c r="FU120" s="84"/>
      <c r="FV120" s="84"/>
      <c r="FW120" s="84"/>
      <c r="FX120" s="84"/>
      <c r="FY120" s="84"/>
      <c r="FZ120" s="84"/>
      <c r="GA120" s="84"/>
      <c r="GB120" s="84"/>
      <c r="GC120" s="84"/>
      <c r="GD120" s="84"/>
      <c r="GE120" s="84"/>
      <c r="GF120" s="84"/>
      <c r="GG120" s="84"/>
      <c r="GH120" s="84"/>
      <c r="GI120" s="84"/>
      <c r="GJ120" s="84"/>
      <c r="GK120" s="84"/>
      <c r="GL120" s="84"/>
      <c r="GM120" s="84"/>
      <c r="GN120" s="84"/>
      <c r="GO120" s="84"/>
      <c r="GP120" s="84"/>
      <c r="GQ120" s="84"/>
      <c r="GR120" s="84"/>
      <c r="GS120" s="84"/>
      <c r="GT120" s="84"/>
      <c r="GU120" s="84"/>
      <c r="GV120" s="84"/>
      <c r="GW120" s="84"/>
      <c r="GX120" s="84"/>
      <c r="GY120" s="84"/>
      <c r="GZ120" s="84"/>
      <c r="HA120" s="84"/>
      <c r="HB120" s="84"/>
      <c r="HC120" s="84"/>
      <c r="HD120" s="84"/>
      <c r="HE120" s="84"/>
      <c r="HF120" s="84"/>
      <c r="HG120" s="84"/>
      <c r="HH120" s="84"/>
      <c r="HI120" s="84"/>
      <c r="HJ120" s="84"/>
      <c r="HK120" s="84"/>
      <c r="HL120" s="84"/>
      <c r="HM120" s="84"/>
      <c r="HN120" s="84"/>
      <c r="HO120" s="84"/>
      <c r="HP120" s="84"/>
      <c r="HQ120" s="84"/>
      <c r="HR120" s="84"/>
      <c r="HS120" s="84"/>
      <c r="HT120" s="84"/>
      <c r="HU120" s="84"/>
      <c r="HV120" s="84"/>
      <c r="HW120" s="84"/>
      <c r="HX120" s="84"/>
      <c r="HY120" s="84"/>
      <c r="HZ120" s="84"/>
      <c r="IA120" s="84"/>
      <c r="IB120" s="84"/>
      <c r="IC120" s="84"/>
      <c r="ID120" s="84"/>
      <c r="IE120" s="84"/>
      <c r="IF120" s="84"/>
      <c r="IG120" s="84"/>
      <c r="IH120" s="84"/>
      <c r="II120" s="84"/>
      <c r="IJ120" s="84"/>
      <c r="IK120" s="84"/>
      <c r="IL120" s="84"/>
      <c r="IM120" s="84"/>
      <c r="IN120" s="84"/>
      <c r="IO120" s="84"/>
      <c r="IP120" s="84"/>
      <c r="IQ120" s="84"/>
      <c r="IR120" s="84"/>
      <c r="IS120" s="84"/>
      <c r="IT120" s="84"/>
      <c r="IU120" s="84"/>
      <c r="IV120" s="84"/>
      <c r="IW120" s="84"/>
      <c r="IX120" s="84"/>
      <c r="IY120" s="84"/>
      <c r="IZ120" s="84"/>
      <c r="JA120" s="84"/>
      <c r="JB120" s="84"/>
      <c r="JC120" s="84"/>
      <c r="JD120" s="84"/>
      <c r="JE120" s="84"/>
      <c r="JF120" s="84"/>
      <c r="JG120" s="84"/>
    </row>
    <row r="121" spans="1:267" s="16" customFormat="1" ht="45" customHeight="1" x14ac:dyDescent="0.3">
      <c r="A121" s="61">
        <v>122</v>
      </c>
      <c r="B121" s="3"/>
      <c r="C121" s="59" t="s">
        <v>181</v>
      </c>
      <c r="D121" s="103" t="s">
        <v>182</v>
      </c>
      <c r="E121" s="104"/>
      <c r="F121" s="9">
        <v>9</v>
      </c>
      <c r="G121" s="60">
        <f t="shared" si="11"/>
        <v>0</v>
      </c>
      <c r="H121" s="16">
        <v>20</v>
      </c>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c r="BL121" s="84"/>
      <c r="BM121" s="84"/>
      <c r="BN121" s="84"/>
      <c r="BO121" s="84"/>
      <c r="BP121" s="84"/>
      <c r="BQ121" s="84"/>
      <c r="BR121" s="84"/>
      <c r="BS121" s="84"/>
      <c r="BT121" s="84"/>
      <c r="BU121" s="84"/>
      <c r="BV121" s="84"/>
      <c r="BW121" s="84"/>
      <c r="BX121" s="84"/>
      <c r="BY121" s="84"/>
      <c r="BZ121" s="84"/>
      <c r="CA121" s="84"/>
      <c r="CB121" s="84"/>
      <c r="CC121" s="84"/>
      <c r="CD121" s="84"/>
      <c r="CE121" s="84"/>
      <c r="CF121" s="84"/>
      <c r="CG121" s="84"/>
      <c r="CH121" s="84"/>
      <c r="CI121" s="84"/>
      <c r="CJ121" s="84"/>
      <c r="CK121" s="84"/>
      <c r="CL121" s="84"/>
      <c r="CM121" s="84"/>
      <c r="CN121" s="84"/>
      <c r="CO121" s="84"/>
      <c r="CP121" s="84"/>
      <c r="CQ121" s="84"/>
      <c r="CR121" s="84"/>
      <c r="CS121" s="84"/>
      <c r="CT121" s="84"/>
      <c r="CU121" s="84"/>
      <c r="CV121" s="84"/>
      <c r="CW121" s="84"/>
      <c r="CX121" s="84"/>
      <c r="CY121" s="84"/>
      <c r="CZ121" s="84"/>
      <c r="DA121" s="84"/>
      <c r="DB121" s="84"/>
      <c r="DC121" s="84"/>
      <c r="DD121" s="84"/>
      <c r="DE121" s="84"/>
      <c r="DF121" s="84"/>
      <c r="DG121" s="84"/>
      <c r="DH121" s="84"/>
      <c r="DI121" s="84"/>
      <c r="DJ121" s="84"/>
      <c r="DK121" s="84"/>
      <c r="DL121" s="84"/>
      <c r="DM121" s="84"/>
      <c r="DN121" s="84"/>
      <c r="DO121" s="84"/>
      <c r="DP121" s="84"/>
      <c r="DQ121" s="84"/>
      <c r="DR121" s="84"/>
      <c r="DS121" s="84"/>
      <c r="DT121" s="84"/>
      <c r="DU121" s="84"/>
      <c r="DV121" s="84"/>
      <c r="DW121" s="84"/>
      <c r="DX121" s="84"/>
      <c r="DY121" s="84"/>
      <c r="DZ121" s="84"/>
      <c r="EA121" s="84"/>
      <c r="EB121" s="84"/>
      <c r="EC121" s="84"/>
      <c r="ED121" s="84"/>
      <c r="EE121" s="84"/>
      <c r="EF121" s="84"/>
      <c r="EG121" s="84"/>
      <c r="EH121" s="84"/>
      <c r="EI121" s="84"/>
      <c r="EJ121" s="84"/>
      <c r="EK121" s="84"/>
      <c r="EL121" s="84"/>
      <c r="EM121" s="84"/>
      <c r="EN121" s="84"/>
      <c r="EO121" s="84"/>
      <c r="EP121" s="84"/>
      <c r="EQ121" s="84"/>
      <c r="ER121" s="84"/>
      <c r="ES121" s="84"/>
      <c r="ET121" s="84"/>
      <c r="EU121" s="84"/>
      <c r="EV121" s="84"/>
      <c r="EW121" s="84"/>
      <c r="EX121" s="84"/>
      <c r="EY121" s="84"/>
      <c r="EZ121" s="84"/>
      <c r="FA121" s="84"/>
      <c r="FB121" s="84"/>
      <c r="FC121" s="84"/>
      <c r="FD121" s="84"/>
      <c r="FE121" s="84"/>
      <c r="FF121" s="84"/>
      <c r="FG121" s="84"/>
      <c r="FH121" s="84"/>
      <c r="FI121" s="84"/>
      <c r="FJ121" s="84"/>
      <c r="FK121" s="84"/>
      <c r="FL121" s="84"/>
      <c r="FM121" s="84"/>
      <c r="FN121" s="84"/>
      <c r="FO121" s="84"/>
      <c r="FP121" s="84"/>
      <c r="FQ121" s="84"/>
      <c r="FR121" s="84"/>
      <c r="FS121" s="84"/>
      <c r="FT121" s="84"/>
      <c r="FU121" s="84"/>
      <c r="FV121" s="84"/>
      <c r="FW121" s="84"/>
      <c r="FX121" s="84"/>
      <c r="FY121" s="84"/>
      <c r="FZ121" s="84"/>
      <c r="GA121" s="84"/>
      <c r="GB121" s="84"/>
      <c r="GC121" s="84"/>
      <c r="GD121" s="84"/>
      <c r="GE121" s="84"/>
      <c r="GF121" s="84"/>
      <c r="GG121" s="84"/>
      <c r="GH121" s="84"/>
      <c r="GI121" s="84"/>
      <c r="GJ121" s="84"/>
      <c r="GK121" s="84"/>
      <c r="GL121" s="84"/>
      <c r="GM121" s="84"/>
      <c r="GN121" s="84"/>
      <c r="GO121" s="84"/>
      <c r="GP121" s="84"/>
      <c r="GQ121" s="84"/>
      <c r="GR121" s="84"/>
      <c r="GS121" s="84"/>
      <c r="GT121" s="84"/>
      <c r="GU121" s="84"/>
      <c r="GV121" s="84"/>
      <c r="GW121" s="84"/>
      <c r="GX121" s="84"/>
      <c r="GY121" s="84"/>
      <c r="GZ121" s="84"/>
      <c r="HA121" s="84"/>
      <c r="HB121" s="84"/>
      <c r="HC121" s="84"/>
      <c r="HD121" s="84"/>
      <c r="HE121" s="84"/>
      <c r="HF121" s="84"/>
      <c r="HG121" s="84"/>
      <c r="HH121" s="84"/>
      <c r="HI121" s="84"/>
      <c r="HJ121" s="84"/>
      <c r="HK121" s="84"/>
      <c r="HL121" s="84"/>
      <c r="HM121" s="84"/>
      <c r="HN121" s="84"/>
      <c r="HO121" s="84"/>
      <c r="HP121" s="84"/>
      <c r="HQ121" s="84"/>
      <c r="HR121" s="84"/>
      <c r="HS121" s="84"/>
      <c r="HT121" s="84"/>
      <c r="HU121" s="84"/>
      <c r="HV121" s="84"/>
      <c r="HW121" s="84"/>
      <c r="HX121" s="84"/>
      <c r="HY121" s="84"/>
      <c r="HZ121" s="84"/>
      <c r="IA121" s="84"/>
      <c r="IB121" s="84"/>
      <c r="IC121" s="84"/>
      <c r="ID121" s="84"/>
      <c r="IE121" s="84"/>
      <c r="IF121" s="84"/>
      <c r="IG121" s="84"/>
      <c r="IH121" s="84"/>
      <c r="II121" s="84"/>
      <c r="IJ121" s="84"/>
      <c r="IK121" s="84"/>
      <c r="IL121" s="84"/>
      <c r="IM121" s="84"/>
      <c r="IN121" s="84"/>
      <c r="IO121" s="84"/>
      <c r="IP121" s="84"/>
      <c r="IQ121" s="84"/>
      <c r="IR121" s="84"/>
      <c r="IS121" s="84"/>
      <c r="IT121" s="84"/>
      <c r="IU121" s="84"/>
      <c r="IV121" s="84"/>
      <c r="IW121" s="84"/>
      <c r="IX121" s="84"/>
      <c r="IY121" s="84"/>
      <c r="IZ121" s="84"/>
      <c r="JA121" s="84"/>
      <c r="JB121" s="84"/>
      <c r="JC121" s="84"/>
      <c r="JD121" s="84"/>
      <c r="JE121" s="84"/>
      <c r="JF121" s="84"/>
      <c r="JG121" s="84"/>
    </row>
    <row r="122" spans="1:267" s="16" customFormat="1" ht="45" customHeight="1" x14ac:dyDescent="0.3">
      <c r="A122" s="61">
        <v>136</v>
      </c>
      <c r="B122" s="3"/>
      <c r="C122" s="59" t="s">
        <v>183</v>
      </c>
      <c r="D122" s="105" t="s">
        <v>124</v>
      </c>
      <c r="E122" s="105"/>
      <c r="F122" s="9">
        <v>12</v>
      </c>
      <c r="G122" s="60">
        <f t="shared" si="11"/>
        <v>0</v>
      </c>
      <c r="H122" s="16">
        <v>20</v>
      </c>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c r="BL122" s="84"/>
      <c r="BM122" s="84"/>
      <c r="BN122" s="84"/>
      <c r="BO122" s="84"/>
      <c r="BP122" s="84"/>
      <c r="BQ122" s="84"/>
      <c r="BR122" s="84"/>
      <c r="BS122" s="84"/>
      <c r="BT122" s="84"/>
      <c r="BU122" s="84"/>
      <c r="BV122" s="84"/>
      <c r="BW122" s="84"/>
      <c r="BX122" s="84"/>
      <c r="BY122" s="84"/>
      <c r="BZ122" s="84"/>
      <c r="CA122" s="84"/>
      <c r="CB122" s="84"/>
      <c r="CC122" s="84"/>
      <c r="CD122" s="84"/>
      <c r="CE122" s="84"/>
      <c r="CF122" s="84"/>
      <c r="CG122" s="84"/>
      <c r="CH122" s="84"/>
      <c r="CI122" s="84"/>
      <c r="CJ122" s="84"/>
      <c r="CK122" s="84"/>
      <c r="CL122" s="84"/>
      <c r="CM122" s="84"/>
      <c r="CN122" s="84"/>
      <c r="CO122" s="84"/>
      <c r="CP122" s="84"/>
      <c r="CQ122" s="84"/>
      <c r="CR122" s="84"/>
      <c r="CS122" s="84"/>
      <c r="CT122" s="84"/>
      <c r="CU122" s="84"/>
      <c r="CV122" s="84"/>
      <c r="CW122" s="84"/>
      <c r="CX122" s="84"/>
      <c r="CY122" s="84"/>
      <c r="CZ122" s="84"/>
      <c r="DA122" s="84"/>
      <c r="DB122" s="84"/>
      <c r="DC122" s="84"/>
      <c r="DD122" s="84"/>
      <c r="DE122" s="84"/>
      <c r="DF122" s="84"/>
      <c r="DG122" s="84"/>
      <c r="DH122" s="84"/>
      <c r="DI122" s="84"/>
      <c r="DJ122" s="84"/>
      <c r="DK122" s="84"/>
      <c r="DL122" s="84"/>
      <c r="DM122" s="84"/>
      <c r="DN122" s="84"/>
      <c r="DO122" s="84"/>
      <c r="DP122" s="84"/>
      <c r="DQ122" s="84"/>
      <c r="DR122" s="84"/>
      <c r="DS122" s="84"/>
      <c r="DT122" s="84"/>
      <c r="DU122" s="84"/>
      <c r="DV122" s="84"/>
      <c r="DW122" s="84"/>
      <c r="DX122" s="84"/>
      <c r="DY122" s="84"/>
      <c r="DZ122" s="84"/>
      <c r="EA122" s="84"/>
      <c r="EB122" s="84"/>
      <c r="EC122" s="84"/>
      <c r="ED122" s="84"/>
      <c r="EE122" s="84"/>
      <c r="EF122" s="84"/>
      <c r="EG122" s="84"/>
      <c r="EH122" s="84"/>
      <c r="EI122" s="84"/>
      <c r="EJ122" s="84"/>
      <c r="EK122" s="84"/>
      <c r="EL122" s="84"/>
      <c r="EM122" s="84"/>
      <c r="EN122" s="84"/>
      <c r="EO122" s="84"/>
      <c r="EP122" s="84"/>
      <c r="EQ122" s="84"/>
      <c r="ER122" s="84"/>
      <c r="ES122" s="84"/>
      <c r="ET122" s="84"/>
      <c r="EU122" s="84"/>
      <c r="EV122" s="84"/>
      <c r="EW122" s="84"/>
      <c r="EX122" s="84"/>
      <c r="EY122" s="84"/>
      <c r="EZ122" s="84"/>
      <c r="FA122" s="84"/>
      <c r="FB122" s="84"/>
      <c r="FC122" s="84"/>
      <c r="FD122" s="84"/>
      <c r="FE122" s="84"/>
      <c r="FF122" s="84"/>
      <c r="FG122" s="84"/>
      <c r="FH122" s="84"/>
      <c r="FI122" s="84"/>
      <c r="FJ122" s="84"/>
      <c r="FK122" s="84"/>
      <c r="FL122" s="84"/>
      <c r="FM122" s="84"/>
      <c r="FN122" s="84"/>
      <c r="FO122" s="84"/>
      <c r="FP122" s="84"/>
      <c r="FQ122" s="84"/>
      <c r="FR122" s="84"/>
      <c r="FS122" s="84"/>
      <c r="FT122" s="84"/>
      <c r="FU122" s="84"/>
      <c r="FV122" s="84"/>
      <c r="FW122" s="84"/>
      <c r="FX122" s="84"/>
      <c r="FY122" s="84"/>
      <c r="FZ122" s="84"/>
      <c r="GA122" s="84"/>
      <c r="GB122" s="84"/>
      <c r="GC122" s="84"/>
      <c r="GD122" s="84"/>
      <c r="GE122" s="84"/>
      <c r="GF122" s="84"/>
      <c r="GG122" s="84"/>
      <c r="GH122" s="84"/>
      <c r="GI122" s="84"/>
      <c r="GJ122" s="84"/>
      <c r="GK122" s="84"/>
      <c r="GL122" s="84"/>
      <c r="GM122" s="84"/>
      <c r="GN122" s="84"/>
      <c r="GO122" s="84"/>
      <c r="GP122" s="84"/>
      <c r="GQ122" s="84"/>
      <c r="GR122" s="84"/>
      <c r="GS122" s="84"/>
      <c r="GT122" s="84"/>
      <c r="GU122" s="84"/>
      <c r="GV122" s="84"/>
      <c r="GW122" s="84"/>
      <c r="GX122" s="84"/>
      <c r="GY122" s="84"/>
      <c r="GZ122" s="84"/>
      <c r="HA122" s="84"/>
      <c r="HB122" s="84"/>
      <c r="HC122" s="84"/>
      <c r="HD122" s="84"/>
      <c r="HE122" s="84"/>
      <c r="HF122" s="84"/>
      <c r="HG122" s="84"/>
      <c r="HH122" s="84"/>
      <c r="HI122" s="84"/>
      <c r="HJ122" s="84"/>
      <c r="HK122" s="84"/>
      <c r="HL122" s="84"/>
      <c r="HM122" s="84"/>
      <c r="HN122" s="84"/>
      <c r="HO122" s="84"/>
      <c r="HP122" s="84"/>
      <c r="HQ122" s="84"/>
      <c r="HR122" s="84"/>
      <c r="HS122" s="84"/>
      <c r="HT122" s="84"/>
      <c r="HU122" s="84"/>
      <c r="HV122" s="84"/>
      <c r="HW122" s="84"/>
      <c r="HX122" s="84"/>
      <c r="HY122" s="84"/>
      <c r="HZ122" s="84"/>
      <c r="IA122" s="84"/>
      <c r="IB122" s="84"/>
      <c r="IC122" s="84"/>
      <c r="ID122" s="84"/>
      <c r="IE122" s="84"/>
      <c r="IF122" s="84"/>
      <c r="IG122" s="84"/>
      <c r="IH122" s="84"/>
      <c r="II122" s="84"/>
      <c r="IJ122" s="84"/>
      <c r="IK122" s="84"/>
      <c r="IL122" s="84"/>
      <c r="IM122" s="84"/>
      <c r="IN122" s="84"/>
      <c r="IO122" s="84"/>
      <c r="IP122" s="84"/>
      <c r="IQ122" s="84"/>
      <c r="IR122" s="84"/>
      <c r="IS122" s="84"/>
      <c r="IT122" s="84"/>
      <c r="IU122" s="84"/>
      <c r="IV122" s="84"/>
      <c r="IW122" s="84"/>
      <c r="IX122" s="84"/>
      <c r="IY122" s="84"/>
      <c r="IZ122" s="84"/>
      <c r="JA122" s="84"/>
      <c r="JB122" s="84"/>
      <c r="JC122" s="84"/>
      <c r="JD122" s="84"/>
      <c r="JE122" s="84"/>
      <c r="JF122" s="84"/>
      <c r="JG122" s="84"/>
    </row>
    <row r="123" spans="1:267" s="16" customFormat="1" ht="45" customHeight="1" thickBot="1" x14ac:dyDescent="0.35">
      <c r="A123" s="61">
        <v>100</v>
      </c>
      <c r="B123" s="3"/>
      <c r="C123" s="59" t="s">
        <v>184</v>
      </c>
      <c r="D123" s="105" t="s">
        <v>125</v>
      </c>
      <c r="E123" s="105"/>
      <c r="F123" s="9">
        <v>6</v>
      </c>
      <c r="G123" s="60">
        <f t="shared" si="11"/>
        <v>0</v>
      </c>
      <c r="H123" s="16">
        <v>20</v>
      </c>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c r="BL123" s="84"/>
      <c r="BM123" s="84"/>
      <c r="BN123" s="84"/>
      <c r="BO123" s="84"/>
      <c r="BP123" s="84"/>
      <c r="BQ123" s="84"/>
      <c r="BR123" s="84"/>
      <c r="BS123" s="84"/>
      <c r="BT123" s="84"/>
      <c r="BU123" s="84"/>
      <c r="BV123" s="84"/>
      <c r="BW123" s="84"/>
      <c r="BX123" s="84"/>
      <c r="BY123" s="84"/>
      <c r="BZ123" s="84"/>
      <c r="CA123" s="84"/>
      <c r="CB123" s="84"/>
      <c r="CC123" s="84"/>
      <c r="CD123" s="84"/>
      <c r="CE123" s="84"/>
      <c r="CF123" s="84"/>
      <c r="CG123" s="84"/>
      <c r="CH123" s="84"/>
      <c r="CI123" s="84"/>
      <c r="CJ123" s="84"/>
      <c r="CK123" s="84"/>
      <c r="CL123" s="84"/>
      <c r="CM123" s="84"/>
      <c r="CN123" s="84"/>
      <c r="CO123" s="84"/>
      <c r="CP123" s="84"/>
      <c r="CQ123" s="84"/>
      <c r="CR123" s="84"/>
      <c r="CS123" s="84"/>
      <c r="CT123" s="84"/>
      <c r="CU123" s="84"/>
      <c r="CV123" s="84"/>
      <c r="CW123" s="84"/>
      <c r="CX123" s="84"/>
      <c r="CY123" s="84"/>
      <c r="CZ123" s="84"/>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c r="FL123" s="84"/>
      <c r="FM123" s="84"/>
      <c r="FN123" s="84"/>
      <c r="FO123" s="84"/>
      <c r="FP123" s="84"/>
      <c r="FQ123" s="84"/>
      <c r="FR123" s="84"/>
      <c r="FS123" s="84"/>
      <c r="FT123" s="84"/>
      <c r="FU123" s="84"/>
      <c r="FV123" s="84"/>
      <c r="FW123" s="84"/>
      <c r="FX123" s="84"/>
      <c r="FY123" s="84"/>
      <c r="FZ123" s="84"/>
      <c r="GA123" s="84"/>
      <c r="GB123" s="84"/>
      <c r="GC123" s="84"/>
      <c r="GD123" s="84"/>
      <c r="GE123" s="84"/>
      <c r="GF123" s="84"/>
      <c r="GG123" s="84"/>
      <c r="GH123" s="84"/>
      <c r="GI123" s="84"/>
      <c r="GJ123" s="84"/>
      <c r="GK123" s="84"/>
      <c r="GL123" s="84"/>
      <c r="GM123" s="84"/>
      <c r="GN123" s="84"/>
      <c r="GO123" s="84"/>
      <c r="GP123" s="84"/>
      <c r="GQ123" s="84"/>
      <c r="GR123" s="84"/>
      <c r="GS123" s="84"/>
      <c r="GT123" s="84"/>
      <c r="GU123" s="84"/>
      <c r="GV123" s="84"/>
      <c r="GW123" s="84"/>
      <c r="GX123" s="84"/>
      <c r="GY123" s="84"/>
      <c r="GZ123" s="84"/>
      <c r="HA123" s="84"/>
      <c r="HB123" s="84"/>
      <c r="HC123" s="84"/>
      <c r="HD123" s="84"/>
      <c r="HE123" s="84"/>
      <c r="HF123" s="84"/>
      <c r="HG123" s="84"/>
      <c r="HH123" s="84"/>
      <c r="HI123" s="84"/>
      <c r="HJ123" s="84"/>
      <c r="HK123" s="84"/>
      <c r="HL123" s="84"/>
      <c r="HM123" s="84"/>
      <c r="HN123" s="84"/>
      <c r="HO123" s="84"/>
      <c r="HP123" s="84"/>
      <c r="HQ123" s="84"/>
      <c r="HR123" s="84"/>
      <c r="HS123" s="84"/>
      <c r="HT123" s="84"/>
      <c r="HU123" s="84"/>
      <c r="HV123" s="84"/>
      <c r="HW123" s="84"/>
      <c r="HX123" s="84"/>
      <c r="HY123" s="84"/>
      <c r="HZ123" s="84"/>
      <c r="IA123" s="84"/>
      <c r="IB123" s="84"/>
      <c r="IC123" s="84"/>
      <c r="ID123" s="84"/>
      <c r="IE123" s="84"/>
      <c r="IF123" s="84"/>
      <c r="IG123" s="84"/>
      <c r="IH123" s="84"/>
      <c r="II123" s="84"/>
      <c r="IJ123" s="84"/>
      <c r="IK123" s="84"/>
      <c r="IL123" s="84"/>
      <c r="IM123" s="84"/>
      <c r="IN123" s="84"/>
      <c r="IO123" s="84"/>
      <c r="IP123" s="84"/>
      <c r="IQ123" s="84"/>
      <c r="IR123" s="84"/>
      <c r="IS123" s="84"/>
      <c r="IT123" s="84"/>
      <c r="IU123" s="84"/>
      <c r="IV123" s="84"/>
      <c r="IW123" s="84"/>
      <c r="IX123" s="84"/>
      <c r="IY123" s="84"/>
      <c r="IZ123" s="84"/>
      <c r="JA123" s="84"/>
      <c r="JB123" s="84"/>
      <c r="JC123" s="84"/>
      <c r="JD123" s="84"/>
      <c r="JE123" s="84"/>
      <c r="JF123" s="84"/>
      <c r="JG123" s="84"/>
    </row>
    <row r="124" spans="1:267" s="16" customFormat="1" ht="1.95" customHeight="1" thickBot="1" x14ac:dyDescent="0.35">
      <c r="A124" s="19"/>
      <c r="B124" s="6"/>
      <c r="C124" s="20"/>
      <c r="D124" s="21"/>
      <c r="E124" s="21"/>
      <c r="F124" s="22"/>
      <c r="G124" s="23"/>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c r="BL124" s="84"/>
      <c r="BM124" s="84"/>
      <c r="BN124" s="84"/>
      <c r="BO124" s="84"/>
      <c r="BP124" s="84"/>
      <c r="BQ124" s="84"/>
      <c r="BR124" s="84"/>
      <c r="BS124" s="84"/>
      <c r="BT124" s="84"/>
      <c r="BU124" s="84"/>
      <c r="BV124" s="84"/>
      <c r="BW124" s="84"/>
      <c r="BX124" s="84"/>
      <c r="BY124" s="84"/>
      <c r="BZ124" s="84"/>
      <c r="CA124" s="84"/>
      <c r="CB124" s="84"/>
      <c r="CC124" s="84"/>
      <c r="CD124" s="84"/>
      <c r="CE124" s="84"/>
      <c r="CF124" s="84"/>
      <c r="CG124" s="84"/>
      <c r="CH124" s="84"/>
      <c r="CI124" s="84"/>
      <c r="CJ124" s="84"/>
      <c r="CK124" s="84"/>
      <c r="CL124" s="84"/>
      <c r="CM124" s="84"/>
      <c r="CN124" s="84"/>
      <c r="CO124" s="84"/>
      <c r="CP124" s="84"/>
      <c r="CQ124" s="84"/>
      <c r="CR124" s="84"/>
      <c r="CS124" s="84"/>
      <c r="CT124" s="84"/>
      <c r="CU124" s="84"/>
      <c r="CV124" s="84"/>
      <c r="CW124" s="84"/>
      <c r="CX124" s="84"/>
      <c r="CY124" s="84"/>
      <c r="CZ124" s="84"/>
      <c r="DA124" s="84"/>
      <c r="DB124" s="84"/>
      <c r="DC124" s="84"/>
      <c r="DD124" s="84"/>
      <c r="DE124" s="84"/>
      <c r="DF124" s="84"/>
      <c r="DG124" s="84"/>
      <c r="DH124" s="84"/>
      <c r="DI124" s="84"/>
      <c r="DJ124" s="84"/>
      <c r="DK124" s="84"/>
      <c r="DL124" s="84"/>
      <c r="DM124" s="84"/>
      <c r="DN124" s="84"/>
      <c r="DO124" s="84"/>
      <c r="DP124" s="84"/>
      <c r="DQ124" s="84"/>
      <c r="DR124" s="84"/>
      <c r="DS124" s="84"/>
      <c r="DT124" s="84"/>
      <c r="DU124" s="84"/>
      <c r="DV124" s="84"/>
      <c r="DW124" s="84"/>
      <c r="DX124" s="84"/>
      <c r="DY124" s="84"/>
      <c r="DZ124" s="84"/>
      <c r="EA124" s="84"/>
      <c r="EB124" s="84"/>
      <c r="EC124" s="84"/>
      <c r="ED124" s="84"/>
      <c r="EE124" s="84"/>
      <c r="EF124" s="84"/>
      <c r="EG124" s="84"/>
      <c r="EH124" s="84"/>
      <c r="EI124" s="84"/>
      <c r="EJ124" s="84"/>
      <c r="EK124" s="84"/>
      <c r="EL124" s="84"/>
      <c r="EM124" s="84"/>
      <c r="EN124" s="84"/>
      <c r="EO124" s="84"/>
      <c r="EP124" s="84"/>
      <c r="EQ124" s="84"/>
      <c r="ER124" s="84"/>
      <c r="ES124" s="84"/>
      <c r="ET124" s="84"/>
      <c r="EU124" s="84"/>
      <c r="EV124" s="84"/>
      <c r="EW124" s="84"/>
      <c r="EX124" s="84"/>
      <c r="EY124" s="84"/>
      <c r="EZ124" s="84"/>
      <c r="FA124" s="84"/>
      <c r="FB124" s="84"/>
      <c r="FC124" s="84"/>
      <c r="FD124" s="84"/>
      <c r="FE124" s="84"/>
      <c r="FF124" s="84"/>
      <c r="FG124" s="84"/>
      <c r="FH124" s="84"/>
      <c r="FI124" s="84"/>
      <c r="FJ124" s="84"/>
      <c r="FK124" s="84"/>
      <c r="FL124" s="84"/>
      <c r="FM124" s="84"/>
      <c r="FN124" s="84"/>
      <c r="FO124" s="84"/>
      <c r="FP124" s="84"/>
      <c r="FQ124" s="84"/>
      <c r="FR124" s="84"/>
      <c r="FS124" s="84"/>
      <c r="FT124" s="84"/>
      <c r="FU124" s="84"/>
      <c r="FV124" s="84"/>
      <c r="FW124" s="84"/>
      <c r="FX124" s="84"/>
      <c r="FY124" s="84"/>
      <c r="FZ124" s="84"/>
      <c r="GA124" s="84"/>
      <c r="GB124" s="84"/>
      <c r="GC124" s="84"/>
      <c r="GD124" s="84"/>
      <c r="GE124" s="84"/>
      <c r="GF124" s="84"/>
      <c r="GG124" s="84"/>
      <c r="GH124" s="84"/>
      <c r="GI124" s="84"/>
      <c r="GJ124" s="84"/>
      <c r="GK124" s="84"/>
      <c r="GL124" s="84"/>
      <c r="GM124" s="84"/>
      <c r="GN124" s="84"/>
      <c r="GO124" s="84"/>
      <c r="GP124" s="84"/>
      <c r="GQ124" s="84"/>
      <c r="GR124" s="84"/>
      <c r="GS124" s="84"/>
      <c r="GT124" s="84"/>
      <c r="GU124" s="84"/>
      <c r="GV124" s="84"/>
      <c r="GW124" s="84"/>
      <c r="GX124" s="84"/>
      <c r="GY124" s="84"/>
      <c r="GZ124" s="84"/>
      <c r="HA124" s="84"/>
      <c r="HB124" s="84"/>
      <c r="HC124" s="84"/>
      <c r="HD124" s="84"/>
      <c r="HE124" s="84"/>
      <c r="HF124" s="84"/>
      <c r="HG124" s="84"/>
      <c r="HH124" s="84"/>
      <c r="HI124" s="84"/>
      <c r="HJ124" s="84"/>
      <c r="HK124" s="84"/>
      <c r="HL124" s="84"/>
      <c r="HM124" s="84"/>
      <c r="HN124" s="84"/>
      <c r="HO124" s="84"/>
      <c r="HP124" s="84"/>
      <c r="HQ124" s="84"/>
      <c r="HR124" s="84"/>
      <c r="HS124" s="84"/>
      <c r="HT124" s="84"/>
      <c r="HU124" s="84"/>
      <c r="HV124" s="84"/>
      <c r="HW124" s="84"/>
      <c r="HX124" s="84"/>
      <c r="HY124" s="84"/>
      <c r="HZ124" s="84"/>
      <c r="IA124" s="84"/>
      <c r="IB124" s="84"/>
      <c r="IC124" s="84"/>
      <c r="ID124" s="84"/>
      <c r="IE124" s="84"/>
      <c r="IF124" s="84"/>
      <c r="IG124" s="84"/>
      <c r="IH124" s="84"/>
      <c r="II124" s="84"/>
      <c r="IJ124" s="84"/>
      <c r="IK124" s="84"/>
      <c r="IL124" s="84"/>
      <c r="IM124" s="84"/>
      <c r="IN124" s="84"/>
      <c r="IO124" s="84"/>
      <c r="IP124" s="84"/>
      <c r="IQ124" s="84"/>
      <c r="IR124" s="84"/>
      <c r="IS124" s="84"/>
      <c r="IT124" s="84"/>
      <c r="IU124" s="84"/>
      <c r="IV124" s="84"/>
      <c r="IW124" s="84"/>
      <c r="IX124" s="84"/>
      <c r="IY124" s="84"/>
      <c r="IZ124" s="84"/>
      <c r="JA124" s="84"/>
      <c r="JB124" s="84"/>
      <c r="JC124" s="84"/>
      <c r="JD124" s="84"/>
      <c r="JE124" s="84"/>
      <c r="JF124" s="84"/>
      <c r="JG124" s="84"/>
    </row>
    <row r="125" spans="1:267" s="16" customFormat="1" ht="9" customHeight="1" x14ac:dyDescent="0.3">
      <c r="A125" s="48"/>
      <c r="B125" s="48"/>
      <c r="C125" s="49"/>
      <c r="D125" s="50"/>
      <c r="E125" s="50"/>
      <c r="F125" s="51"/>
      <c r="G125" s="52"/>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c r="BL125" s="84"/>
      <c r="BM125" s="84"/>
      <c r="BN125" s="84"/>
      <c r="BO125" s="84"/>
      <c r="BP125" s="84"/>
      <c r="BQ125" s="84"/>
      <c r="BR125" s="84"/>
      <c r="BS125" s="84"/>
      <c r="BT125" s="84"/>
      <c r="BU125" s="84"/>
      <c r="BV125" s="84"/>
      <c r="BW125" s="84"/>
      <c r="BX125" s="84"/>
      <c r="BY125" s="84"/>
      <c r="BZ125" s="84"/>
      <c r="CA125" s="84"/>
      <c r="CB125" s="84"/>
      <c r="CC125" s="84"/>
      <c r="CD125" s="84"/>
      <c r="CE125" s="84"/>
      <c r="CF125" s="84"/>
      <c r="CG125" s="84"/>
      <c r="CH125" s="84"/>
      <c r="CI125" s="84"/>
      <c r="CJ125" s="84"/>
      <c r="CK125" s="84"/>
      <c r="CL125" s="84"/>
      <c r="CM125" s="84"/>
      <c r="CN125" s="84"/>
      <c r="CO125" s="84"/>
      <c r="CP125" s="84"/>
      <c r="CQ125" s="84"/>
      <c r="CR125" s="84"/>
      <c r="CS125" s="84"/>
      <c r="CT125" s="84"/>
      <c r="CU125" s="84"/>
      <c r="CV125" s="84"/>
      <c r="CW125" s="84"/>
      <c r="CX125" s="84"/>
      <c r="CY125" s="84"/>
      <c r="CZ125" s="84"/>
      <c r="DA125" s="84"/>
      <c r="DB125" s="84"/>
      <c r="DC125" s="84"/>
      <c r="DD125" s="84"/>
      <c r="DE125" s="84"/>
      <c r="DF125" s="84"/>
      <c r="DG125" s="84"/>
      <c r="DH125" s="84"/>
      <c r="DI125" s="84"/>
      <c r="DJ125" s="84"/>
      <c r="DK125" s="84"/>
      <c r="DL125" s="84"/>
      <c r="DM125" s="84"/>
      <c r="DN125" s="84"/>
      <c r="DO125" s="84"/>
      <c r="DP125" s="84"/>
      <c r="DQ125" s="84"/>
      <c r="DR125" s="84"/>
      <c r="DS125" s="84"/>
      <c r="DT125" s="84"/>
      <c r="DU125" s="84"/>
      <c r="DV125" s="84"/>
      <c r="DW125" s="84"/>
      <c r="DX125" s="84"/>
      <c r="DY125" s="84"/>
      <c r="DZ125" s="84"/>
      <c r="EA125" s="84"/>
      <c r="EB125" s="84"/>
      <c r="EC125" s="84"/>
      <c r="ED125" s="84"/>
      <c r="EE125" s="84"/>
      <c r="EF125" s="84"/>
      <c r="EG125" s="84"/>
      <c r="EH125" s="84"/>
      <c r="EI125" s="84"/>
      <c r="EJ125" s="84"/>
      <c r="EK125" s="84"/>
      <c r="EL125" s="84"/>
      <c r="EM125" s="84"/>
      <c r="EN125" s="84"/>
      <c r="EO125" s="84"/>
      <c r="EP125" s="84"/>
      <c r="EQ125" s="84"/>
      <c r="ER125" s="84"/>
      <c r="ES125" s="84"/>
      <c r="ET125" s="84"/>
      <c r="EU125" s="84"/>
      <c r="EV125" s="84"/>
      <c r="EW125" s="84"/>
      <c r="EX125" s="84"/>
      <c r="EY125" s="84"/>
      <c r="EZ125" s="84"/>
      <c r="FA125" s="84"/>
      <c r="FB125" s="84"/>
      <c r="FC125" s="84"/>
      <c r="FD125" s="84"/>
      <c r="FE125" s="84"/>
      <c r="FF125" s="84"/>
      <c r="FG125" s="84"/>
      <c r="FH125" s="84"/>
      <c r="FI125" s="84"/>
      <c r="FJ125" s="84"/>
      <c r="FK125" s="84"/>
      <c r="FL125" s="84"/>
      <c r="FM125" s="84"/>
      <c r="FN125" s="84"/>
      <c r="FO125" s="84"/>
      <c r="FP125" s="84"/>
      <c r="FQ125" s="84"/>
      <c r="FR125" s="84"/>
      <c r="FS125" s="84"/>
      <c r="FT125" s="84"/>
      <c r="FU125" s="84"/>
      <c r="FV125" s="84"/>
      <c r="FW125" s="84"/>
      <c r="FX125" s="84"/>
      <c r="FY125" s="84"/>
      <c r="FZ125" s="84"/>
      <c r="GA125" s="84"/>
      <c r="GB125" s="84"/>
      <c r="GC125" s="84"/>
      <c r="GD125" s="84"/>
      <c r="GE125" s="84"/>
      <c r="GF125" s="84"/>
      <c r="GG125" s="84"/>
      <c r="GH125" s="84"/>
      <c r="GI125" s="84"/>
      <c r="GJ125" s="84"/>
      <c r="GK125" s="84"/>
      <c r="GL125" s="84"/>
      <c r="GM125" s="84"/>
      <c r="GN125" s="84"/>
      <c r="GO125" s="84"/>
      <c r="GP125" s="84"/>
      <c r="GQ125" s="84"/>
      <c r="GR125" s="84"/>
      <c r="GS125" s="84"/>
      <c r="GT125" s="84"/>
      <c r="GU125" s="84"/>
      <c r="GV125" s="84"/>
      <c r="GW125" s="84"/>
      <c r="GX125" s="84"/>
      <c r="GY125" s="84"/>
      <c r="GZ125" s="84"/>
      <c r="HA125" s="84"/>
      <c r="HB125" s="84"/>
      <c r="HC125" s="84"/>
      <c r="HD125" s="84"/>
      <c r="HE125" s="84"/>
      <c r="HF125" s="84"/>
      <c r="HG125" s="84"/>
      <c r="HH125" s="84"/>
      <c r="HI125" s="84"/>
      <c r="HJ125" s="84"/>
      <c r="HK125" s="84"/>
      <c r="HL125" s="84"/>
      <c r="HM125" s="84"/>
      <c r="HN125" s="84"/>
      <c r="HO125" s="84"/>
      <c r="HP125" s="84"/>
      <c r="HQ125" s="84"/>
      <c r="HR125" s="84"/>
      <c r="HS125" s="84"/>
      <c r="HT125" s="84"/>
      <c r="HU125" s="84"/>
      <c r="HV125" s="84"/>
      <c r="HW125" s="84"/>
      <c r="HX125" s="84"/>
      <c r="HY125" s="84"/>
      <c r="HZ125" s="84"/>
      <c r="IA125" s="84"/>
      <c r="IB125" s="84"/>
      <c r="IC125" s="84"/>
      <c r="ID125" s="84"/>
      <c r="IE125" s="84"/>
      <c r="IF125" s="84"/>
      <c r="IG125" s="84"/>
      <c r="IH125" s="84"/>
      <c r="II125" s="84"/>
      <c r="IJ125" s="84"/>
      <c r="IK125" s="84"/>
      <c r="IL125" s="84"/>
      <c r="IM125" s="84"/>
      <c r="IN125" s="84"/>
      <c r="IO125" s="84"/>
      <c r="IP125" s="84"/>
      <c r="IQ125" s="84"/>
      <c r="IR125" s="84"/>
      <c r="IS125" s="84"/>
      <c r="IT125" s="84"/>
      <c r="IU125" s="84"/>
      <c r="IV125" s="84"/>
      <c r="IW125" s="84"/>
      <c r="IX125" s="84"/>
      <c r="IY125" s="84"/>
      <c r="IZ125" s="84"/>
      <c r="JA125" s="84"/>
      <c r="JB125" s="84"/>
      <c r="JC125" s="84"/>
      <c r="JD125" s="84"/>
      <c r="JE125" s="84"/>
      <c r="JF125" s="84"/>
      <c r="JG125" s="84"/>
    </row>
    <row r="126" spans="1:267" s="16" customFormat="1" ht="25.2" customHeight="1" thickBot="1" x14ac:dyDescent="0.4">
      <c r="A126" s="46"/>
      <c r="B126" s="46"/>
      <c r="C126" s="53"/>
      <c r="D126" s="53"/>
      <c r="E126" s="50"/>
      <c r="F126" s="54"/>
      <c r="G126" s="51"/>
      <c r="H126" s="2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c r="BL126" s="84"/>
      <c r="BM126" s="84"/>
      <c r="BN126" s="84"/>
      <c r="BO126" s="84"/>
      <c r="BP126" s="84"/>
      <c r="BQ126" s="84"/>
      <c r="BR126" s="84"/>
      <c r="BS126" s="84"/>
      <c r="BT126" s="84"/>
      <c r="BU126" s="84"/>
      <c r="BV126" s="84"/>
      <c r="BW126" s="84"/>
      <c r="BX126" s="84"/>
      <c r="BY126" s="84"/>
      <c r="BZ126" s="84"/>
      <c r="CA126" s="84"/>
      <c r="CB126" s="84"/>
      <c r="CC126" s="84"/>
      <c r="CD126" s="84"/>
      <c r="CE126" s="84"/>
      <c r="CF126" s="84"/>
      <c r="CG126" s="84"/>
      <c r="CH126" s="84"/>
      <c r="CI126" s="84"/>
      <c r="CJ126" s="84"/>
      <c r="CK126" s="84"/>
      <c r="CL126" s="84"/>
      <c r="CM126" s="84"/>
      <c r="CN126" s="84"/>
      <c r="CO126" s="84"/>
      <c r="CP126" s="84"/>
      <c r="CQ126" s="84"/>
      <c r="CR126" s="84"/>
      <c r="CS126" s="84"/>
      <c r="CT126" s="84"/>
      <c r="CU126" s="84"/>
      <c r="CV126" s="84"/>
      <c r="CW126" s="84"/>
      <c r="CX126" s="84"/>
      <c r="CY126" s="84"/>
      <c r="CZ126" s="84"/>
      <c r="DA126" s="84"/>
      <c r="DB126" s="84"/>
      <c r="DC126" s="84"/>
      <c r="DD126" s="84"/>
      <c r="DE126" s="84"/>
      <c r="DF126" s="84"/>
      <c r="DG126" s="84"/>
      <c r="DH126" s="84"/>
      <c r="DI126" s="84"/>
      <c r="DJ126" s="84"/>
      <c r="DK126" s="84"/>
      <c r="DL126" s="84"/>
      <c r="DM126" s="84"/>
      <c r="DN126" s="84"/>
      <c r="DO126" s="84"/>
      <c r="DP126" s="84"/>
      <c r="DQ126" s="84"/>
      <c r="DR126" s="84"/>
      <c r="DS126" s="84"/>
      <c r="DT126" s="84"/>
      <c r="DU126" s="84"/>
      <c r="DV126" s="84"/>
      <c r="DW126" s="84"/>
      <c r="DX126" s="84"/>
      <c r="DY126" s="84"/>
      <c r="DZ126" s="84"/>
      <c r="EA126" s="84"/>
      <c r="EB126" s="84"/>
      <c r="EC126" s="84"/>
      <c r="ED126" s="84"/>
      <c r="EE126" s="84"/>
      <c r="EF126" s="84"/>
      <c r="EG126" s="84"/>
      <c r="EH126" s="84"/>
      <c r="EI126" s="84"/>
      <c r="EJ126" s="84"/>
      <c r="EK126" s="84"/>
      <c r="EL126" s="84"/>
      <c r="EM126" s="84"/>
      <c r="EN126" s="84"/>
      <c r="EO126" s="84"/>
      <c r="EP126" s="84"/>
      <c r="EQ126" s="84"/>
      <c r="ER126" s="84"/>
      <c r="ES126" s="84"/>
      <c r="ET126" s="84"/>
      <c r="EU126" s="84"/>
      <c r="EV126" s="84"/>
      <c r="EW126" s="84"/>
      <c r="EX126" s="84"/>
      <c r="EY126" s="84"/>
      <c r="EZ126" s="84"/>
      <c r="FA126" s="84"/>
      <c r="FB126" s="84"/>
      <c r="FC126" s="84"/>
      <c r="FD126" s="84"/>
      <c r="FE126" s="84"/>
      <c r="FF126" s="84"/>
      <c r="FG126" s="84"/>
      <c r="FH126" s="84"/>
      <c r="FI126" s="84"/>
      <c r="FJ126" s="84"/>
      <c r="FK126" s="84"/>
      <c r="FL126" s="84"/>
      <c r="FM126" s="84"/>
      <c r="FN126" s="84"/>
      <c r="FO126" s="84"/>
      <c r="FP126" s="84"/>
      <c r="FQ126" s="84"/>
      <c r="FR126" s="84"/>
      <c r="FS126" s="84"/>
      <c r="FT126" s="84"/>
      <c r="FU126" s="84"/>
      <c r="FV126" s="84"/>
      <c r="FW126" s="84"/>
      <c r="FX126" s="84"/>
      <c r="FY126" s="84"/>
      <c r="FZ126" s="84"/>
      <c r="GA126" s="84"/>
      <c r="GB126" s="84"/>
      <c r="GC126" s="84"/>
      <c r="GD126" s="84"/>
      <c r="GE126" s="84"/>
      <c r="GF126" s="84"/>
      <c r="GG126" s="84"/>
      <c r="GH126" s="84"/>
      <c r="GI126" s="84"/>
      <c r="GJ126" s="84"/>
      <c r="GK126" s="84"/>
      <c r="GL126" s="84"/>
      <c r="GM126" s="84"/>
      <c r="GN126" s="84"/>
      <c r="GO126" s="84"/>
      <c r="GP126" s="84"/>
      <c r="GQ126" s="84"/>
      <c r="GR126" s="84"/>
      <c r="GS126" s="84"/>
      <c r="GT126" s="84"/>
      <c r="GU126" s="84"/>
      <c r="GV126" s="84"/>
      <c r="GW126" s="84"/>
      <c r="GX126" s="84"/>
      <c r="GY126" s="84"/>
      <c r="GZ126" s="84"/>
      <c r="HA126" s="84"/>
      <c r="HB126" s="84"/>
      <c r="HC126" s="84"/>
      <c r="HD126" s="84"/>
      <c r="HE126" s="84"/>
      <c r="HF126" s="84"/>
      <c r="HG126" s="84"/>
      <c r="HH126" s="84"/>
      <c r="HI126" s="84"/>
      <c r="HJ126" s="84"/>
      <c r="HK126" s="84"/>
      <c r="HL126" s="84"/>
      <c r="HM126" s="84"/>
      <c r="HN126" s="84"/>
      <c r="HO126" s="84"/>
      <c r="HP126" s="84"/>
      <c r="HQ126" s="84"/>
      <c r="HR126" s="84"/>
      <c r="HS126" s="84"/>
      <c r="HT126" s="84"/>
      <c r="HU126" s="84"/>
      <c r="HV126" s="84"/>
      <c r="HW126" s="84"/>
      <c r="HX126" s="84"/>
      <c r="HY126" s="84"/>
      <c r="HZ126" s="84"/>
      <c r="IA126" s="84"/>
      <c r="IB126" s="84"/>
      <c r="IC126" s="84"/>
      <c r="ID126" s="84"/>
      <c r="IE126" s="84"/>
      <c r="IF126" s="84"/>
      <c r="IG126" s="84"/>
      <c r="IH126" s="84"/>
      <c r="II126" s="84"/>
      <c r="IJ126" s="84"/>
      <c r="IK126" s="84"/>
      <c r="IL126" s="84"/>
      <c r="IM126" s="84"/>
      <c r="IN126" s="84"/>
      <c r="IO126" s="84"/>
      <c r="IP126" s="84"/>
      <c r="IQ126" s="84"/>
      <c r="IR126" s="84"/>
      <c r="IS126" s="84"/>
      <c r="IT126" s="84"/>
      <c r="IU126" s="84"/>
      <c r="IV126" s="84"/>
      <c r="IW126" s="84"/>
      <c r="IX126" s="84"/>
      <c r="IY126" s="84"/>
      <c r="IZ126" s="84"/>
      <c r="JA126" s="84"/>
      <c r="JB126" s="84"/>
      <c r="JC126" s="84"/>
      <c r="JD126" s="84"/>
      <c r="JE126" s="84"/>
      <c r="JF126" s="84"/>
      <c r="JG126" s="84"/>
    </row>
    <row r="127" spans="1:267" s="16" customFormat="1" ht="30" customHeight="1" thickBot="1" x14ac:dyDescent="0.35">
      <c r="A127" s="45"/>
      <c r="B127" s="45"/>
      <c r="C127" s="45"/>
      <c r="D127" s="45"/>
      <c r="E127" s="122" t="s">
        <v>126</v>
      </c>
      <c r="F127" s="123"/>
      <c r="G127" s="56">
        <f>SUM(G14:G123)</f>
        <v>0</v>
      </c>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c r="BL127" s="84"/>
      <c r="BM127" s="84"/>
      <c r="BN127" s="84"/>
      <c r="BO127" s="84"/>
      <c r="BP127" s="84"/>
      <c r="BQ127" s="84"/>
      <c r="BR127" s="84"/>
      <c r="BS127" s="84"/>
      <c r="BT127" s="84"/>
      <c r="BU127" s="84"/>
      <c r="BV127" s="84"/>
      <c r="BW127" s="84"/>
      <c r="BX127" s="84"/>
      <c r="BY127" s="84"/>
      <c r="BZ127" s="84"/>
      <c r="CA127" s="84"/>
      <c r="CB127" s="84"/>
      <c r="CC127" s="84"/>
      <c r="CD127" s="84"/>
      <c r="CE127" s="84"/>
      <c r="CF127" s="84"/>
      <c r="CG127" s="84"/>
      <c r="CH127" s="84"/>
      <c r="CI127" s="84"/>
      <c r="CJ127" s="84"/>
      <c r="CK127" s="84"/>
      <c r="CL127" s="84"/>
      <c r="CM127" s="84"/>
      <c r="CN127" s="84"/>
      <c r="CO127" s="84"/>
      <c r="CP127" s="84"/>
      <c r="CQ127" s="84"/>
      <c r="CR127" s="84"/>
      <c r="CS127" s="84"/>
      <c r="CT127" s="84"/>
      <c r="CU127" s="84"/>
      <c r="CV127" s="84"/>
      <c r="CW127" s="84"/>
      <c r="CX127" s="84"/>
      <c r="CY127" s="84"/>
      <c r="CZ127" s="84"/>
      <c r="DA127" s="84"/>
      <c r="DB127" s="84"/>
      <c r="DC127" s="84"/>
      <c r="DD127" s="84"/>
      <c r="DE127" s="84"/>
      <c r="DF127" s="84"/>
      <c r="DG127" s="84"/>
      <c r="DH127" s="84"/>
      <c r="DI127" s="84"/>
      <c r="DJ127" s="84"/>
      <c r="DK127" s="84"/>
      <c r="DL127" s="84"/>
      <c r="DM127" s="84"/>
      <c r="DN127" s="84"/>
      <c r="DO127" s="84"/>
      <c r="DP127" s="84"/>
      <c r="DQ127" s="84"/>
      <c r="DR127" s="84"/>
      <c r="DS127" s="84"/>
      <c r="DT127" s="84"/>
      <c r="DU127" s="84"/>
      <c r="DV127" s="84"/>
      <c r="DW127" s="84"/>
      <c r="DX127" s="84"/>
      <c r="DY127" s="84"/>
      <c r="DZ127" s="84"/>
      <c r="EA127" s="84"/>
      <c r="EB127" s="84"/>
      <c r="EC127" s="84"/>
      <c r="ED127" s="84"/>
      <c r="EE127" s="84"/>
      <c r="EF127" s="84"/>
      <c r="EG127" s="84"/>
      <c r="EH127" s="84"/>
      <c r="EI127" s="84"/>
      <c r="EJ127" s="84"/>
      <c r="EK127" s="84"/>
      <c r="EL127" s="84"/>
      <c r="EM127" s="84"/>
      <c r="EN127" s="84"/>
      <c r="EO127" s="84"/>
      <c r="EP127" s="84"/>
      <c r="EQ127" s="84"/>
      <c r="ER127" s="84"/>
      <c r="ES127" s="84"/>
      <c r="ET127" s="84"/>
      <c r="EU127" s="84"/>
      <c r="EV127" s="84"/>
      <c r="EW127" s="84"/>
      <c r="EX127" s="84"/>
      <c r="EY127" s="84"/>
      <c r="EZ127" s="84"/>
      <c r="FA127" s="84"/>
      <c r="FB127" s="84"/>
      <c r="FC127" s="84"/>
      <c r="FD127" s="84"/>
      <c r="FE127" s="84"/>
      <c r="FF127" s="84"/>
      <c r="FG127" s="84"/>
      <c r="FH127" s="84"/>
      <c r="FI127" s="84"/>
      <c r="FJ127" s="84"/>
      <c r="FK127" s="84"/>
      <c r="FL127" s="84"/>
      <c r="FM127" s="84"/>
      <c r="FN127" s="84"/>
      <c r="FO127" s="84"/>
      <c r="FP127" s="84"/>
      <c r="FQ127" s="84"/>
      <c r="FR127" s="84"/>
      <c r="FS127" s="84"/>
      <c r="FT127" s="84"/>
      <c r="FU127" s="84"/>
      <c r="FV127" s="84"/>
      <c r="FW127" s="84"/>
      <c r="FX127" s="84"/>
      <c r="FY127" s="84"/>
      <c r="FZ127" s="84"/>
      <c r="GA127" s="84"/>
      <c r="GB127" s="84"/>
      <c r="GC127" s="84"/>
      <c r="GD127" s="84"/>
      <c r="GE127" s="84"/>
      <c r="GF127" s="84"/>
      <c r="GG127" s="84"/>
      <c r="GH127" s="84"/>
      <c r="GI127" s="84"/>
      <c r="GJ127" s="84"/>
      <c r="GK127" s="84"/>
      <c r="GL127" s="84"/>
      <c r="GM127" s="84"/>
      <c r="GN127" s="84"/>
      <c r="GO127" s="84"/>
      <c r="GP127" s="84"/>
      <c r="GQ127" s="84"/>
      <c r="GR127" s="84"/>
      <c r="GS127" s="84"/>
      <c r="GT127" s="84"/>
      <c r="GU127" s="84"/>
      <c r="GV127" s="84"/>
      <c r="GW127" s="84"/>
      <c r="GX127" s="84"/>
      <c r="GY127" s="84"/>
      <c r="GZ127" s="84"/>
      <c r="HA127" s="84"/>
      <c r="HB127" s="84"/>
      <c r="HC127" s="84"/>
      <c r="HD127" s="84"/>
      <c r="HE127" s="84"/>
      <c r="HF127" s="84"/>
      <c r="HG127" s="84"/>
      <c r="HH127" s="84"/>
      <c r="HI127" s="84"/>
      <c r="HJ127" s="84"/>
      <c r="HK127" s="84"/>
      <c r="HL127" s="84"/>
      <c r="HM127" s="84"/>
      <c r="HN127" s="84"/>
      <c r="HO127" s="84"/>
      <c r="HP127" s="84"/>
      <c r="HQ127" s="84"/>
      <c r="HR127" s="84"/>
      <c r="HS127" s="84"/>
      <c r="HT127" s="84"/>
      <c r="HU127" s="84"/>
      <c r="HV127" s="84"/>
      <c r="HW127" s="84"/>
      <c r="HX127" s="84"/>
      <c r="HY127" s="84"/>
      <c r="HZ127" s="84"/>
      <c r="IA127" s="84"/>
      <c r="IB127" s="84"/>
      <c r="IC127" s="84"/>
      <c r="ID127" s="84"/>
      <c r="IE127" s="84"/>
      <c r="IF127" s="84"/>
      <c r="IG127" s="84"/>
      <c r="IH127" s="84"/>
      <c r="II127" s="84"/>
      <c r="IJ127" s="84"/>
      <c r="IK127" s="84"/>
      <c r="IL127" s="84"/>
      <c r="IM127" s="84"/>
      <c r="IN127" s="84"/>
      <c r="IO127" s="84"/>
      <c r="IP127" s="84"/>
      <c r="IQ127" s="84"/>
      <c r="IR127" s="84"/>
      <c r="IS127" s="84"/>
      <c r="IT127" s="84"/>
      <c r="IU127" s="84"/>
      <c r="IV127" s="84"/>
      <c r="IW127" s="84"/>
      <c r="IX127" s="84"/>
      <c r="IY127" s="84"/>
      <c r="IZ127" s="84"/>
      <c r="JA127" s="84"/>
      <c r="JB127" s="84"/>
      <c r="JC127" s="84"/>
      <c r="JD127" s="84"/>
      <c r="JE127" s="84"/>
      <c r="JF127" s="84"/>
      <c r="JG127" s="84"/>
    </row>
    <row r="128" spans="1:267" s="16" customFormat="1" ht="30" customHeight="1" thickBot="1" x14ac:dyDescent="0.35">
      <c r="A128" s="45"/>
      <c r="B128" s="45"/>
      <c r="C128" s="45"/>
      <c r="D128" s="45"/>
      <c r="E128" s="122" t="s">
        <v>127</v>
      </c>
      <c r="F128" s="123"/>
      <c r="G128" s="56" t="str">
        <f>IF(OR(B107&gt;0,B108&gt;0),50,"0")</f>
        <v>0</v>
      </c>
      <c r="H128" s="16">
        <v>20</v>
      </c>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c r="BL128" s="84"/>
      <c r="BM128" s="84"/>
      <c r="BN128" s="84"/>
      <c r="BO128" s="84"/>
      <c r="BP128" s="84"/>
      <c r="BQ128" s="84"/>
      <c r="BR128" s="84"/>
      <c r="BS128" s="84"/>
      <c r="BT128" s="84"/>
      <c r="BU128" s="84"/>
      <c r="BV128" s="84"/>
      <c r="BW128" s="84"/>
      <c r="BX128" s="84"/>
      <c r="BY128" s="84"/>
      <c r="BZ128" s="84"/>
      <c r="CA128" s="84"/>
      <c r="CB128" s="84"/>
      <c r="CC128" s="84"/>
      <c r="CD128" s="84"/>
      <c r="CE128" s="84"/>
      <c r="CF128" s="84"/>
      <c r="CG128" s="84"/>
      <c r="CH128" s="84"/>
      <c r="CI128" s="84"/>
      <c r="CJ128" s="84"/>
      <c r="CK128" s="84"/>
      <c r="CL128" s="84"/>
      <c r="CM128" s="84"/>
      <c r="CN128" s="84"/>
      <c r="CO128" s="84"/>
      <c r="CP128" s="84"/>
      <c r="CQ128" s="84"/>
      <c r="CR128" s="84"/>
      <c r="CS128" s="84"/>
      <c r="CT128" s="84"/>
      <c r="CU128" s="84"/>
      <c r="CV128" s="84"/>
      <c r="CW128" s="84"/>
      <c r="CX128" s="84"/>
      <c r="CY128" s="84"/>
      <c r="CZ128" s="84"/>
      <c r="DA128" s="84"/>
      <c r="DB128" s="84"/>
      <c r="DC128" s="84"/>
      <c r="DD128" s="84"/>
      <c r="DE128" s="84"/>
      <c r="DF128" s="84"/>
      <c r="DG128" s="84"/>
      <c r="DH128" s="84"/>
      <c r="DI128" s="84"/>
      <c r="DJ128" s="84"/>
      <c r="DK128" s="84"/>
      <c r="DL128" s="84"/>
      <c r="DM128" s="84"/>
      <c r="DN128" s="84"/>
      <c r="DO128" s="84"/>
      <c r="DP128" s="84"/>
      <c r="DQ128" s="84"/>
      <c r="DR128" s="84"/>
      <c r="DS128" s="84"/>
      <c r="DT128" s="84"/>
      <c r="DU128" s="84"/>
      <c r="DV128" s="84"/>
      <c r="DW128" s="84"/>
      <c r="DX128" s="84"/>
      <c r="DY128" s="84"/>
      <c r="DZ128" s="84"/>
      <c r="EA128" s="84"/>
      <c r="EB128" s="84"/>
      <c r="EC128" s="84"/>
      <c r="ED128" s="84"/>
      <c r="EE128" s="84"/>
      <c r="EF128" s="84"/>
      <c r="EG128" s="84"/>
      <c r="EH128" s="84"/>
      <c r="EI128" s="84"/>
      <c r="EJ128" s="84"/>
      <c r="EK128" s="84"/>
      <c r="EL128" s="84"/>
      <c r="EM128" s="84"/>
      <c r="EN128" s="84"/>
      <c r="EO128" s="84"/>
      <c r="EP128" s="84"/>
      <c r="EQ128" s="84"/>
      <c r="ER128" s="84"/>
      <c r="ES128" s="84"/>
      <c r="ET128" s="84"/>
      <c r="EU128" s="84"/>
      <c r="EV128" s="84"/>
      <c r="EW128" s="84"/>
      <c r="EX128" s="84"/>
      <c r="EY128" s="84"/>
      <c r="EZ128" s="84"/>
      <c r="FA128" s="84"/>
      <c r="FB128" s="84"/>
      <c r="FC128" s="84"/>
      <c r="FD128" s="84"/>
      <c r="FE128" s="84"/>
      <c r="FF128" s="84"/>
      <c r="FG128" s="84"/>
      <c r="FH128" s="84"/>
      <c r="FI128" s="84"/>
      <c r="FJ128" s="84"/>
      <c r="FK128" s="84"/>
      <c r="FL128" s="84"/>
      <c r="FM128" s="84"/>
      <c r="FN128" s="84"/>
      <c r="FO128" s="84"/>
      <c r="FP128" s="84"/>
      <c r="FQ128" s="84"/>
      <c r="FR128" s="84"/>
      <c r="FS128" s="84"/>
      <c r="FT128" s="84"/>
      <c r="FU128" s="84"/>
      <c r="FV128" s="84"/>
      <c r="FW128" s="84"/>
      <c r="FX128" s="84"/>
      <c r="FY128" s="84"/>
      <c r="FZ128" s="84"/>
      <c r="GA128" s="84"/>
      <c r="GB128" s="84"/>
      <c r="GC128" s="84"/>
      <c r="GD128" s="84"/>
      <c r="GE128" s="84"/>
      <c r="GF128" s="84"/>
      <c r="GG128" s="84"/>
      <c r="GH128" s="84"/>
      <c r="GI128" s="84"/>
      <c r="GJ128" s="84"/>
      <c r="GK128" s="84"/>
      <c r="GL128" s="84"/>
      <c r="GM128" s="84"/>
      <c r="GN128" s="84"/>
      <c r="GO128" s="84"/>
      <c r="GP128" s="84"/>
      <c r="GQ128" s="84"/>
      <c r="GR128" s="84"/>
      <c r="GS128" s="84"/>
      <c r="GT128" s="84"/>
      <c r="GU128" s="84"/>
      <c r="GV128" s="84"/>
      <c r="GW128" s="84"/>
      <c r="GX128" s="84"/>
      <c r="GY128" s="84"/>
      <c r="GZ128" s="84"/>
      <c r="HA128" s="84"/>
      <c r="HB128" s="84"/>
      <c r="HC128" s="84"/>
      <c r="HD128" s="84"/>
      <c r="HE128" s="84"/>
      <c r="HF128" s="84"/>
      <c r="HG128" s="84"/>
      <c r="HH128" s="84"/>
      <c r="HI128" s="84"/>
      <c r="HJ128" s="84"/>
      <c r="HK128" s="84"/>
      <c r="HL128" s="84"/>
      <c r="HM128" s="84"/>
      <c r="HN128" s="84"/>
      <c r="HO128" s="84"/>
      <c r="HP128" s="84"/>
      <c r="HQ128" s="84"/>
      <c r="HR128" s="84"/>
      <c r="HS128" s="84"/>
      <c r="HT128" s="84"/>
      <c r="HU128" s="84"/>
      <c r="HV128" s="84"/>
      <c r="HW128" s="84"/>
      <c r="HX128" s="84"/>
      <c r="HY128" s="84"/>
      <c r="HZ128" s="84"/>
      <c r="IA128" s="84"/>
      <c r="IB128" s="84"/>
      <c r="IC128" s="84"/>
      <c r="ID128" s="84"/>
      <c r="IE128" s="84"/>
      <c r="IF128" s="84"/>
      <c r="IG128" s="84"/>
      <c r="IH128" s="84"/>
      <c r="II128" s="84"/>
      <c r="IJ128" s="84"/>
      <c r="IK128" s="84"/>
      <c r="IL128" s="84"/>
      <c r="IM128" s="84"/>
      <c r="IN128" s="84"/>
      <c r="IO128" s="84"/>
      <c r="IP128" s="84"/>
      <c r="IQ128" s="84"/>
      <c r="IR128" s="84"/>
      <c r="IS128" s="84"/>
      <c r="IT128" s="84"/>
      <c r="IU128" s="84"/>
      <c r="IV128" s="84"/>
      <c r="IW128" s="84"/>
      <c r="IX128" s="84"/>
      <c r="IY128" s="84"/>
      <c r="IZ128" s="84"/>
      <c r="JA128" s="84"/>
      <c r="JB128" s="84"/>
      <c r="JC128" s="84"/>
      <c r="JD128" s="84"/>
      <c r="JE128" s="84"/>
      <c r="JF128" s="84"/>
      <c r="JG128" s="84"/>
    </row>
    <row r="129" spans="1:267" s="16" customFormat="1" ht="30" customHeight="1" thickBot="1" x14ac:dyDescent="0.35">
      <c r="A129" s="47"/>
      <c r="B129" s="47"/>
      <c r="C129" s="25" t="s">
        <v>128</v>
      </c>
      <c r="D129" s="25" t="s">
        <v>129</v>
      </c>
      <c r="E129" s="122" t="s">
        <v>130</v>
      </c>
      <c r="F129" s="123"/>
      <c r="G129" s="57" t="str">
        <f>IF(G127&gt;150,G127*10%,IF(G127&lt;150,"15"))</f>
        <v>15</v>
      </c>
      <c r="H129" s="16">
        <v>20</v>
      </c>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c r="BL129" s="84"/>
      <c r="BM129" s="84"/>
      <c r="BN129" s="84"/>
      <c r="BO129" s="84"/>
      <c r="BP129" s="84"/>
      <c r="BQ129" s="84"/>
      <c r="BR129" s="84"/>
      <c r="BS129" s="84"/>
      <c r="BT129" s="84"/>
      <c r="BU129" s="84"/>
      <c r="BV129" s="84"/>
      <c r="BW129" s="84"/>
      <c r="BX129" s="84"/>
      <c r="BY129" s="84"/>
      <c r="BZ129" s="84"/>
      <c r="CA129" s="84"/>
      <c r="CB129" s="84"/>
      <c r="CC129" s="84"/>
      <c r="CD129" s="84"/>
      <c r="CE129" s="84"/>
      <c r="CF129" s="84"/>
      <c r="CG129" s="84"/>
      <c r="CH129" s="84"/>
      <c r="CI129" s="84"/>
      <c r="CJ129" s="84"/>
      <c r="CK129" s="84"/>
      <c r="CL129" s="84"/>
      <c r="CM129" s="84"/>
      <c r="CN129" s="84"/>
      <c r="CO129" s="84"/>
      <c r="CP129" s="84"/>
      <c r="CQ129" s="84"/>
      <c r="CR129" s="84"/>
      <c r="CS129" s="84"/>
      <c r="CT129" s="84"/>
      <c r="CU129" s="84"/>
      <c r="CV129" s="84"/>
      <c r="CW129" s="84"/>
      <c r="CX129" s="84"/>
      <c r="CY129" s="84"/>
      <c r="CZ129" s="84"/>
      <c r="DA129" s="84"/>
      <c r="DB129" s="84"/>
      <c r="DC129" s="84"/>
      <c r="DD129" s="84"/>
      <c r="DE129" s="84"/>
      <c r="DF129" s="84"/>
      <c r="DG129" s="84"/>
      <c r="DH129" s="84"/>
      <c r="DI129" s="84"/>
      <c r="DJ129" s="84"/>
      <c r="DK129" s="84"/>
      <c r="DL129" s="84"/>
      <c r="DM129" s="84"/>
      <c r="DN129" s="84"/>
      <c r="DO129" s="84"/>
      <c r="DP129" s="84"/>
      <c r="DQ129" s="84"/>
      <c r="DR129" s="84"/>
      <c r="DS129" s="84"/>
      <c r="DT129" s="84"/>
      <c r="DU129" s="84"/>
      <c r="DV129" s="84"/>
      <c r="DW129" s="84"/>
      <c r="DX129" s="84"/>
      <c r="DY129" s="84"/>
      <c r="DZ129" s="84"/>
      <c r="EA129" s="84"/>
      <c r="EB129" s="84"/>
      <c r="EC129" s="84"/>
      <c r="ED129" s="84"/>
      <c r="EE129" s="84"/>
      <c r="EF129" s="84"/>
      <c r="EG129" s="84"/>
      <c r="EH129" s="84"/>
      <c r="EI129" s="84"/>
      <c r="EJ129" s="84"/>
      <c r="EK129" s="84"/>
      <c r="EL129" s="84"/>
      <c r="EM129" s="84"/>
      <c r="EN129" s="84"/>
      <c r="EO129" s="84"/>
      <c r="EP129" s="84"/>
      <c r="EQ129" s="84"/>
      <c r="ER129" s="84"/>
      <c r="ES129" s="84"/>
      <c r="ET129" s="84"/>
      <c r="EU129" s="84"/>
      <c r="EV129" s="84"/>
      <c r="EW129" s="84"/>
      <c r="EX129" s="84"/>
      <c r="EY129" s="84"/>
      <c r="EZ129" s="84"/>
      <c r="FA129" s="84"/>
      <c r="FB129" s="84"/>
      <c r="FC129" s="84"/>
      <c r="FD129" s="84"/>
      <c r="FE129" s="84"/>
      <c r="FF129" s="84"/>
      <c r="FG129" s="84"/>
      <c r="FH129" s="84"/>
      <c r="FI129" s="84"/>
      <c r="FJ129" s="84"/>
      <c r="FK129" s="84"/>
      <c r="FL129" s="84"/>
      <c r="FM129" s="84"/>
      <c r="FN129" s="84"/>
      <c r="FO129" s="84"/>
      <c r="FP129" s="84"/>
      <c r="FQ129" s="84"/>
      <c r="FR129" s="84"/>
      <c r="FS129" s="84"/>
      <c r="FT129" s="84"/>
      <c r="FU129" s="84"/>
      <c r="FV129" s="84"/>
      <c r="FW129" s="84"/>
      <c r="FX129" s="84"/>
      <c r="FY129" s="84"/>
      <c r="FZ129" s="84"/>
      <c r="GA129" s="84"/>
      <c r="GB129" s="84"/>
      <c r="GC129" s="84"/>
      <c r="GD129" s="84"/>
      <c r="GE129" s="84"/>
      <c r="GF129" s="84"/>
      <c r="GG129" s="84"/>
      <c r="GH129" s="84"/>
      <c r="GI129" s="84"/>
      <c r="GJ129" s="84"/>
      <c r="GK129" s="84"/>
      <c r="GL129" s="84"/>
      <c r="GM129" s="84"/>
      <c r="GN129" s="84"/>
      <c r="GO129" s="84"/>
      <c r="GP129" s="84"/>
      <c r="GQ129" s="84"/>
      <c r="GR129" s="84"/>
      <c r="GS129" s="84"/>
      <c r="GT129" s="84"/>
      <c r="GU129" s="84"/>
      <c r="GV129" s="84"/>
      <c r="GW129" s="84"/>
      <c r="GX129" s="84"/>
      <c r="GY129" s="84"/>
      <c r="GZ129" s="84"/>
      <c r="HA129" s="84"/>
      <c r="HB129" s="84"/>
      <c r="HC129" s="84"/>
      <c r="HD129" s="84"/>
      <c r="HE129" s="84"/>
      <c r="HF129" s="84"/>
      <c r="HG129" s="84"/>
      <c r="HH129" s="84"/>
      <c r="HI129" s="84"/>
      <c r="HJ129" s="84"/>
      <c r="HK129" s="84"/>
      <c r="HL129" s="84"/>
      <c r="HM129" s="84"/>
      <c r="HN129" s="84"/>
      <c r="HO129" s="84"/>
      <c r="HP129" s="84"/>
      <c r="HQ129" s="84"/>
      <c r="HR129" s="84"/>
      <c r="HS129" s="84"/>
      <c r="HT129" s="84"/>
      <c r="HU129" s="84"/>
      <c r="HV129" s="84"/>
      <c r="HW129" s="84"/>
      <c r="HX129" s="84"/>
      <c r="HY129" s="84"/>
      <c r="HZ129" s="84"/>
      <c r="IA129" s="84"/>
      <c r="IB129" s="84"/>
      <c r="IC129" s="84"/>
      <c r="ID129" s="84"/>
      <c r="IE129" s="84"/>
      <c r="IF129" s="84"/>
      <c r="IG129" s="84"/>
      <c r="IH129" s="84"/>
      <c r="II129" s="84"/>
      <c r="IJ129" s="84"/>
      <c r="IK129" s="84"/>
      <c r="IL129" s="84"/>
      <c r="IM129" s="84"/>
      <c r="IN129" s="84"/>
      <c r="IO129" s="84"/>
      <c r="IP129" s="84"/>
      <c r="IQ129" s="84"/>
      <c r="IR129" s="84"/>
      <c r="IS129" s="84"/>
      <c r="IT129" s="84"/>
      <c r="IU129" s="84"/>
      <c r="IV129" s="84"/>
      <c r="IW129" s="84"/>
      <c r="IX129" s="84"/>
      <c r="IY129" s="84"/>
      <c r="IZ129" s="84"/>
      <c r="JA129" s="84"/>
      <c r="JB129" s="84"/>
      <c r="JC129" s="84"/>
      <c r="JD129" s="84"/>
      <c r="JE129" s="84"/>
      <c r="JF129" s="84"/>
      <c r="JG129" s="84"/>
    </row>
    <row r="130" spans="1:267" s="16" customFormat="1" ht="30" customHeight="1" thickBot="1" x14ac:dyDescent="0.35">
      <c r="A130" s="36"/>
      <c r="B130" s="36"/>
      <c r="C130" s="100"/>
      <c r="D130" s="100"/>
      <c r="E130" s="36"/>
      <c r="F130" s="43" t="s">
        <v>19</v>
      </c>
      <c r="G130" s="56">
        <f>+G127+G129+G128</f>
        <v>15</v>
      </c>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c r="BL130" s="84"/>
      <c r="BM130" s="84"/>
      <c r="BN130" s="84"/>
      <c r="BO130" s="84"/>
      <c r="BP130" s="84"/>
      <c r="BQ130" s="84"/>
      <c r="BR130" s="84"/>
      <c r="BS130" s="84"/>
      <c r="BT130" s="84"/>
      <c r="BU130" s="84"/>
      <c r="BV130" s="84"/>
      <c r="BW130" s="84"/>
      <c r="BX130" s="84"/>
      <c r="BY130" s="84"/>
      <c r="BZ130" s="84"/>
      <c r="CA130" s="84"/>
      <c r="CB130" s="84"/>
      <c r="CC130" s="84"/>
      <c r="CD130" s="84"/>
      <c r="CE130" s="84"/>
      <c r="CF130" s="84"/>
      <c r="CG130" s="84"/>
      <c r="CH130" s="84"/>
      <c r="CI130" s="84"/>
      <c r="CJ130" s="84"/>
      <c r="CK130" s="84"/>
      <c r="CL130" s="84"/>
      <c r="CM130" s="84"/>
      <c r="CN130" s="84"/>
      <c r="CO130" s="84"/>
      <c r="CP130" s="84"/>
      <c r="CQ130" s="84"/>
      <c r="CR130" s="84"/>
      <c r="CS130" s="84"/>
      <c r="CT130" s="84"/>
      <c r="CU130" s="84"/>
      <c r="CV130" s="84"/>
      <c r="CW130" s="84"/>
      <c r="CX130" s="84"/>
      <c r="CY130" s="84"/>
      <c r="CZ130" s="84"/>
      <c r="DA130" s="84"/>
      <c r="DB130" s="84"/>
      <c r="DC130" s="84"/>
      <c r="DD130" s="84"/>
      <c r="DE130" s="84"/>
      <c r="DF130" s="84"/>
      <c r="DG130" s="84"/>
      <c r="DH130" s="84"/>
      <c r="DI130" s="84"/>
      <c r="DJ130" s="84"/>
      <c r="DK130" s="84"/>
      <c r="DL130" s="84"/>
      <c r="DM130" s="84"/>
      <c r="DN130" s="84"/>
      <c r="DO130" s="84"/>
      <c r="DP130" s="84"/>
      <c r="DQ130" s="84"/>
      <c r="DR130" s="84"/>
      <c r="DS130" s="84"/>
      <c r="DT130" s="84"/>
      <c r="DU130" s="84"/>
      <c r="DV130" s="84"/>
      <c r="DW130" s="84"/>
      <c r="DX130" s="84"/>
      <c r="DY130" s="84"/>
      <c r="DZ130" s="84"/>
      <c r="EA130" s="84"/>
      <c r="EB130" s="84"/>
      <c r="EC130" s="84"/>
      <c r="ED130" s="84"/>
      <c r="EE130" s="84"/>
      <c r="EF130" s="84"/>
      <c r="EG130" s="84"/>
      <c r="EH130" s="84"/>
      <c r="EI130" s="84"/>
      <c r="EJ130" s="84"/>
      <c r="EK130" s="84"/>
      <c r="EL130" s="84"/>
      <c r="EM130" s="84"/>
      <c r="EN130" s="84"/>
      <c r="EO130" s="84"/>
      <c r="EP130" s="84"/>
      <c r="EQ130" s="84"/>
      <c r="ER130" s="84"/>
      <c r="ES130" s="84"/>
      <c r="ET130" s="84"/>
      <c r="EU130" s="84"/>
      <c r="EV130" s="84"/>
      <c r="EW130" s="84"/>
      <c r="EX130" s="84"/>
      <c r="EY130" s="84"/>
      <c r="EZ130" s="84"/>
      <c r="FA130" s="84"/>
      <c r="FB130" s="84"/>
      <c r="FC130" s="84"/>
      <c r="FD130" s="84"/>
      <c r="FE130" s="84"/>
      <c r="FF130" s="84"/>
      <c r="FG130" s="84"/>
      <c r="FH130" s="84"/>
      <c r="FI130" s="84"/>
      <c r="FJ130" s="84"/>
      <c r="FK130" s="84"/>
      <c r="FL130" s="84"/>
      <c r="FM130" s="84"/>
      <c r="FN130" s="84"/>
      <c r="FO130" s="84"/>
      <c r="FP130" s="84"/>
      <c r="FQ130" s="84"/>
      <c r="FR130" s="84"/>
      <c r="FS130" s="84"/>
      <c r="FT130" s="84"/>
      <c r="FU130" s="84"/>
      <c r="FV130" s="84"/>
      <c r="FW130" s="84"/>
      <c r="FX130" s="84"/>
      <c r="FY130" s="84"/>
      <c r="FZ130" s="84"/>
      <c r="GA130" s="84"/>
      <c r="GB130" s="84"/>
      <c r="GC130" s="84"/>
      <c r="GD130" s="84"/>
      <c r="GE130" s="84"/>
      <c r="GF130" s="84"/>
      <c r="GG130" s="84"/>
      <c r="GH130" s="84"/>
      <c r="GI130" s="84"/>
      <c r="GJ130" s="84"/>
      <c r="GK130" s="84"/>
      <c r="GL130" s="84"/>
      <c r="GM130" s="84"/>
      <c r="GN130" s="84"/>
      <c r="GO130" s="84"/>
      <c r="GP130" s="84"/>
      <c r="GQ130" s="84"/>
      <c r="GR130" s="84"/>
      <c r="GS130" s="84"/>
      <c r="GT130" s="84"/>
      <c r="GU130" s="84"/>
      <c r="GV130" s="84"/>
      <c r="GW130" s="84"/>
      <c r="GX130" s="84"/>
      <c r="GY130" s="84"/>
      <c r="GZ130" s="84"/>
      <c r="HA130" s="84"/>
      <c r="HB130" s="84"/>
      <c r="HC130" s="84"/>
      <c r="HD130" s="84"/>
      <c r="HE130" s="84"/>
      <c r="HF130" s="84"/>
      <c r="HG130" s="84"/>
      <c r="HH130" s="84"/>
      <c r="HI130" s="84"/>
      <c r="HJ130" s="84"/>
      <c r="HK130" s="84"/>
      <c r="HL130" s="84"/>
      <c r="HM130" s="84"/>
      <c r="HN130" s="84"/>
      <c r="HO130" s="84"/>
      <c r="HP130" s="84"/>
      <c r="HQ130" s="84"/>
      <c r="HR130" s="84"/>
      <c r="HS130" s="84"/>
      <c r="HT130" s="84"/>
      <c r="HU130" s="84"/>
      <c r="HV130" s="84"/>
      <c r="HW130" s="84"/>
      <c r="HX130" s="84"/>
      <c r="HY130" s="84"/>
      <c r="HZ130" s="84"/>
      <c r="IA130" s="84"/>
      <c r="IB130" s="84"/>
      <c r="IC130" s="84"/>
      <c r="ID130" s="84"/>
      <c r="IE130" s="84"/>
      <c r="IF130" s="84"/>
      <c r="IG130" s="84"/>
      <c r="IH130" s="84"/>
      <c r="II130" s="84"/>
      <c r="IJ130" s="84"/>
      <c r="IK130" s="84"/>
      <c r="IL130" s="84"/>
      <c r="IM130" s="84"/>
      <c r="IN130" s="84"/>
      <c r="IO130" s="84"/>
      <c r="IP130" s="84"/>
      <c r="IQ130" s="84"/>
      <c r="IR130" s="84"/>
      <c r="IS130" s="84"/>
      <c r="IT130" s="84"/>
      <c r="IU130" s="84"/>
      <c r="IV130" s="84"/>
      <c r="IW130" s="84"/>
      <c r="IX130" s="84"/>
      <c r="IY130" s="84"/>
      <c r="IZ130" s="84"/>
      <c r="JA130" s="84"/>
      <c r="JB130" s="84"/>
      <c r="JC130" s="84"/>
      <c r="JD130" s="84"/>
      <c r="JE130" s="84"/>
      <c r="JF130" s="84"/>
      <c r="JG130" s="84"/>
    </row>
    <row r="131" spans="1:267" s="16" customFormat="1" ht="30" customHeight="1" x14ac:dyDescent="0.3">
      <c r="A131" s="45"/>
      <c r="B131" s="45"/>
      <c r="C131" s="101"/>
      <c r="D131" s="101"/>
      <c r="E131" s="45"/>
      <c r="F131" s="55" t="s">
        <v>131</v>
      </c>
      <c r="G131" s="58" cm="1">
        <f t="array" ref="G131">SUMPRODUCT((H14:H130=H131)*(G14:G130))*0.055</f>
        <v>0</v>
      </c>
      <c r="H131" s="16">
        <v>5.5</v>
      </c>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c r="BL131" s="84"/>
      <c r="BM131" s="84"/>
      <c r="BN131" s="84"/>
      <c r="BO131" s="84"/>
      <c r="BP131" s="84"/>
      <c r="BQ131" s="84"/>
      <c r="BR131" s="84"/>
      <c r="BS131" s="84"/>
      <c r="BT131" s="84"/>
      <c r="BU131" s="84"/>
      <c r="BV131" s="84"/>
      <c r="BW131" s="84"/>
      <c r="BX131" s="84"/>
      <c r="BY131" s="84"/>
      <c r="BZ131" s="84"/>
      <c r="CA131" s="84"/>
      <c r="CB131" s="84"/>
      <c r="CC131" s="84"/>
      <c r="CD131" s="84"/>
      <c r="CE131" s="84"/>
      <c r="CF131" s="84"/>
      <c r="CG131" s="84"/>
      <c r="CH131" s="84"/>
      <c r="CI131" s="84"/>
      <c r="CJ131" s="84"/>
      <c r="CK131" s="84"/>
      <c r="CL131" s="84"/>
      <c r="CM131" s="84"/>
      <c r="CN131" s="84"/>
      <c r="CO131" s="84"/>
      <c r="CP131" s="84"/>
      <c r="CQ131" s="84"/>
      <c r="CR131" s="84"/>
      <c r="CS131" s="84"/>
      <c r="CT131" s="84"/>
      <c r="CU131" s="84"/>
      <c r="CV131" s="84"/>
      <c r="CW131" s="84"/>
      <c r="CX131" s="84"/>
      <c r="CY131" s="84"/>
      <c r="CZ131" s="84"/>
      <c r="DA131" s="84"/>
      <c r="DB131" s="84"/>
      <c r="DC131" s="84"/>
      <c r="DD131" s="84"/>
      <c r="DE131" s="84"/>
      <c r="DF131" s="84"/>
      <c r="DG131" s="84"/>
      <c r="DH131" s="84"/>
      <c r="DI131" s="84"/>
      <c r="DJ131" s="84"/>
      <c r="DK131" s="84"/>
      <c r="DL131" s="84"/>
      <c r="DM131" s="84"/>
      <c r="DN131" s="84"/>
      <c r="DO131" s="84"/>
      <c r="DP131" s="84"/>
      <c r="DQ131" s="84"/>
      <c r="DR131" s="84"/>
      <c r="DS131" s="84"/>
      <c r="DT131" s="84"/>
      <c r="DU131" s="84"/>
      <c r="DV131" s="84"/>
      <c r="DW131" s="84"/>
      <c r="DX131" s="84"/>
      <c r="DY131" s="84"/>
      <c r="DZ131" s="84"/>
      <c r="EA131" s="84"/>
      <c r="EB131" s="84"/>
      <c r="EC131" s="84"/>
      <c r="ED131" s="84"/>
      <c r="EE131" s="84"/>
      <c r="EF131" s="84"/>
      <c r="EG131" s="84"/>
      <c r="EH131" s="84"/>
      <c r="EI131" s="84"/>
      <c r="EJ131" s="84"/>
      <c r="EK131" s="84"/>
      <c r="EL131" s="84"/>
      <c r="EM131" s="84"/>
      <c r="EN131" s="84"/>
      <c r="EO131" s="84"/>
      <c r="EP131" s="84"/>
      <c r="EQ131" s="84"/>
      <c r="ER131" s="84"/>
      <c r="ES131" s="84"/>
      <c r="ET131" s="84"/>
      <c r="EU131" s="84"/>
      <c r="EV131" s="84"/>
      <c r="EW131" s="84"/>
      <c r="EX131" s="84"/>
      <c r="EY131" s="84"/>
      <c r="EZ131" s="84"/>
      <c r="FA131" s="84"/>
      <c r="FB131" s="84"/>
      <c r="FC131" s="84"/>
      <c r="FD131" s="84"/>
      <c r="FE131" s="84"/>
      <c r="FF131" s="84"/>
      <c r="FG131" s="84"/>
      <c r="FH131" s="84"/>
      <c r="FI131" s="84"/>
      <c r="FJ131" s="84"/>
      <c r="FK131" s="84"/>
      <c r="FL131" s="84"/>
      <c r="FM131" s="84"/>
      <c r="FN131" s="84"/>
      <c r="FO131" s="84"/>
      <c r="FP131" s="84"/>
      <c r="FQ131" s="84"/>
      <c r="FR131" s="84"/>
      <c r="FS131" s="84"/>
      <c r="FT131" s="84"/>
      <c r="FU131" s="84"/>
      <c r="FV131" s="84"/>
      <c r="FW131" s="84"/>
      <c r="FX131" s="84"/>
      <c r="FY131" s="84"/>
      <c r="FZ131" s="84"/>
      <c r="GA131" s="84"/>
      <c r="GB131" s="84"/>
      <c r="GC131" s="84"/>
      <c r="GD131" s="84"/>
      <c r="GE131" s="84"/>
      <c r="GF131" s="84"/>
      <c r="GG131" s="84"/>
      <c r="GH131" s="84"/>
      <c r="GI131" s="84"/>
      <c r="GJ131" s="84"/>
      <c r="GK131" s="84"/>
      <c r="GL131" s="84"/>
      <c r="GM131" s="84"/>
      <c r="GN131" s="84"/>
      <c r="GO131" s="84"/>
      <c r="GP131" s="84"/>
      <c r="GQ131" s="84"/>
      <c r="GR131" s="84"/>
      <c r="GS131" s="84"/>
      <c r="GT131" s="84"/>
      <c r="GU131" s="84"/>
      <c r="GV131" s="84"/>
      <c r="GW131" s="84"/>
      <c r="GX131" s="84"/>
      <c r="GY131" s="84"/>
      <c r="GZ131" s="84"/>
      <c r="HA131" s="84"/>
      <c r="HB131" s="84"/>
      <c r="HC131" s="84"/>
      <c r="HD131" s="84"/>
      <c r="HE131" s="84"/>
      <c r="HF131" s="84"/>
      <c r="HG131" s="84"/>
      <c r="HH131" s="84"/>
      <c r="HI131" s="84"/>
      <c r="HJ131" s="84"/>
      <c r="HK131" s="84"/>
      <c r="HL131" s="84"/>
      <c r="HM131" s="84"/>
      <c r="HN131" s="84"/>
      <c r="HO131" s="84"/>
      <c r="HP131" s="84"/>
      <c r="HQ131" s="84"/>
      <c r="HR131" s="84"/>
      <c r="HS131" s="84"/>
      <c r="HT131" s="84"/>
      <c r="HU131" s="84"/>
      <c r="HV131" s="84"/>
      <c r="HW131" s="84"/>
      <c r="HX131" s="84"/>
      <c r="HY131" s="84"/>
      <c r="HZ131" s="84"/>
      <c r="IA131" s="84"/>
      <c r="IB131" s="84"/>
      <c r="IC131" s="84"/>
      <c r="ID131" s="84"/>
      <c r="IE131" s="84"/>
      <c r="IF131" s="84"/>
      <c r="IG131" s="84"/>
      <c r="IH131" s="84"/>
      <c r="II131" s="84"/>
      <c r="IJ131" s="84"/>
      <c r="IK131" s="84"/>
      <c r="IL131" s="84"/>
      <c r="IM131" s="84"/>
      <c r="IN131" s="84"/>
      <c r="IO131" s="84"/>
      <c r="IP131" s="84"/>
      <c r="IQ131" s="84"/>
      <c r="IR131" s="84"/>
      <c r="IS131" s="84"/>
      <c r="IT131" s="84"/>
      <c r="IU131" s="84"/>
      <c r="IV131" s="84"/>
      <c r="IW131" s="84"/>
      <c r="IX131" s="84"/>
      <c r="IY131" s="84"/>
      <c r="IZ131" s="84"/>
      <c r="JA131" s="84"/>
      <c r="JB131" s="84"/>
      <c r="JC131" s="84"/>
      <c r="JD131" s="84"/>
      <c r="JE131" s="84"/>
      <c r="JF131" s="84"/>
      <c r="JG131" s="84"/>
    </row>
    <row r="132" spans="1:267" s="17" customFormat="1" ht="30" customHeight="1" x14ac:dyDescent="0.3">
      <c r="A132" s="45"/>
      <c r="B132" s="45"/>
      <c r="C132" s="101"/>
      <c r="D132" s="101"/>
      <c r="E132" s="45"/>
      <c r="F132" s="55" t="s">
        <v>132</v>
      </c>
      <c r="G132" s="58" cm="1">
        <f t="array" ref="G132">SUMPRODUCT((H14:H130=H132)*(G14:G130))*0.1</f>
        <v>0</v>
      </c>
      <c r="H132" s="17">
        <v>10</v>
      </c>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c r="BL132" s="84"/>
      <c r="BM132" s="84"/>
      <c r="BN132" s="84"/>
      <c r="BO132" s="84"/>
      <c r="BP132" s="84"/>
      <c r="BQ132" s="84"/>
      <c r="BR132" s="84"/>
      <c r="BS132" s="84"/>
      <c r="BT132" s="84"/>
      <c r="BU132" s="84"/>
      <c r="BV132" s="84"/>
      <c r="BW132" s="84"/>
      <c r="BX132" s="84"/>
      <c r="BY132" s="84"/>
      <c r="BZ132" s="84"/>
      <c r="CA132" s="84"/>
      <c r="CB132" s="84"/>
      <c r="CC132" s="84"/>
      <c r="CD132" s="84"/>
      <c r="CE132" s="84"/>
      <c r="CF132" s="84"/>
      <c r="CG132" s="84"/>
      <c r="CH132" s="84"/>
      <c r="CI132" s="84"/>
      <c r="CJ132" s="84"/>
      <c r="CK132" s="84"/>
      <c r="CL132" s="84"/>
      <c r="CM132" s="84"/>
      <c r="CN132" s="84"/>
      <c r="CO132" s="84"/>
      <c r="CP132" s="84"/>
      <c r="CQ132" s="84"/>
      <c r="CR132" s="84"/>
      <c r="CS132" s="84"/>
      <c r="CT132" s="84"/>
      <c r="CU132" s="84"/>
      <c r="CV132" s="84"/>
      <c r="CW132" s="84"/>
      <c r="CX132" s="84"/>
      <c r="CY132" s="84"/>
      <c r="CZ132" s="84"/>
      <c r="DA132" s="84"/>
      <c r="DB132" s="84"/>
      <c r="DC132" s="84"/>
      <c r="DD132" s="84"/>
      <c r="DE132" s="84"/>
      <c r="DF132" s="84"/>
      <c r="DG132" s="84"/>
      <c r="DH132" s="84"/>
      <c r="DI132" s="84"/>
      <c r="DJ132" s="84"/>
      <c r="DK132" s="84"/>
      <c r="DL132" s="84"/>
      <c r="DM132" s="84"/>
      <c r="DN132" s="84"/>
      <c r="DO132" s="84"/>
      <c r="DP132" s="84"/>
      <c r="DQ132" s="84"/>
      <c r="DR132" s="84"/>
      <c r="DS132" s="84"/>
      <c r="DT132" s="84"/>
      <c r="DU132" s="84"/>
      <c r="DV132" s="84"/>
      <c r="DW132" s="84"/>
      <c r="DX132" s="84"/>
      <c r="DY132" s="84"/>
      <c r="DZ132" s="84"/>
      <c r="EA132" s="84"/>
      <c r="EB132" s="84"/>
      <c r="EC132" s="84"/>
      <c r="ED132" s="84"/>
      <c r="EE132" s="84"/>
      <c r="EF132" s="84"/>
      <c r="EG132" s="84"/>
      <c r="EH132" s="84"/>
      <c r="EI132" s="84"/>
      <c r="EJ132" s="84"/>
      <c r="EK132" s="84"/>
      <c r="EL132" s="84"/>
      <c r="EM132" s="84"/>
      <c r="EN132" s="84"/>
      <c r="EO132" s="84"/>
      <c r="EP132" s="84"/>
      <c r="EQ132" s="84"/>
      <c r="ER132" s="84"/>
      <c r="ES132" s="84"/>
      <c r="ET132" s="84"/>
      <c r="EU132" s="84"/>
      <c r="EV132" s="84"/>
      <c r="EW132" s="84"/>
      <c r="EX132" s="84"/>
      <c r="EY132" s="84"/>
      <c r="EZ132" s="84"/>
      <c r="FA132" s="84"/>
      <c r="FB132" s="84"/>
      <c r="FC132" s="84"/>
      <c r="FD132" s="84"/>
      <c r="FE132" s="84"/>
      <c r="FF132" s="84"/>
      <c r="FG132" s="84"/>
      <c r="FH132" s="84"/>
      <c r="FI132" s="84"/>
      <c r="FJ132" s="84"/>
      <c r="FK132" s="84"/>
      <c r="FL132" s="84"/>
      <c r="FM132" s="84"/>
      <c r="FN132" s="84"/>
      <c r="FO132" s="84"/>
      <c r="FP132" s="84"/>
      <c r="FQ132" s="84"/>
      <c r="FR132" s="84"/>
      <c r="FS132" s="84"/>
      <c r="FT132" s="84"/>
      <c r="FU132" s="84"/>
      <c r="FV132" s="84"/>
      <c r="FW132" s="84"/>
      <c r="FX132" s="84"/>
      <c r="FY132" s="84"/>
      <c r="FZ132" s="84"/>
      <c r="GA132" s="84"/>
      <c r="GB132" s="84"/>
      <c r="GC132" s="84"/>
      <c r="GD132" s="84"/>
      <c r="GE132" s="84"/>
      <c r="GF132" s="84"/>
      <c r="GG132" s="84"/>
      <c r="GH132" s="84"/>
      <c r="GI132" s="84"/>
      <c r="GJ132" s="84"/>
      <c r="GK132" s="84"/>
      <c r="GL132" s="84"/>
      <c r="GM132" s="84"/>
      <c r="GN132" s="84"/>
      <c r="GO132" s="84"/>
      <c r="GP132" s="84"/>
      <c r="GQ132" s="84"/>
      <c r="GR132" s="84"/>
      <c r="GS132" s="84"/>
      <c r="GT132" s="84"/>
      <c r="GU132" s="84"/>
      <c r="GV132" s="84"/>
      <c r="GW132" s="84"/>
      <c r="GX132" s="84"/>
      <c r="GY132" s="84"/>
      <c r="GZ132" s="84"/>
      <c r="HA132" s="84"/>
      <c r="HB132" s="84"/>
      <c r="HC132" s="84"/>
      <c r="HD132" s="84"/>
      <c r="HE132" s="84"/>
      <c r="HF132" s="84"/>
      <c r="HG132" s="84"/>
      <c r="HH132" s="84"/>
      <c r="HI132" s="84"/>
      <c r="HJ132" s="84"/>
      <c r="HK132" s="84"/>
      <c r="HL132" s="84"/>
      <c r="HM132" s="84"/>
      <c r="HN132" s="84"/>
      <c r="HO132" s="84"/>
      <c r="HP132" s="84"/>
      <c r="HQ132" s="84"/>
      <c r="HR132" s="84"/>
      <c r="HS132" s="84"/>
      <c r="HT132" s="84"/>
      <c r="HU132" s="84"/>
      <c r="HV132" s="84"/>
      <c r="HW132" s="84"/>
      <c r="HX132" s="84"/>
      <c r="HY132" s="84"/>
      <c r="HZ132" s="84"/>
      <c r="IA132" s="84"/>
      <c r="IB132" s="84"/>
      <c r="IC132" s="84"/>
      <c r="ID132" s="84"/>
      <c r="IE132" s="84"/>
      <c r="IF132" s="84"/>
      <c r="IG132" s="84"/>
      <c r="IH132" s="84"/>
      <c r="II132" s="84"/>
      <c r="IJ132" s="84"/>
      <c r="IK132" s="84"/>
      <c r="IL132" s="84"/>
      <c r="IM132" s="84"/>
      <c r="IN132" s="84"/>
      <c r="IO132" s="84"/>
      <c r="IP132" s="84"/>
      <c r="IQ132" s="84"/>
      <c r="IR132" s="84"/>
      <c r="IS132" s="84"/>
      <c r="IT132" s="84"/>
      <c r="IU132" s="84"/>
      <c r="IV132" s="84"/>
      <c r="IW132" s="84"/>
      <c r="IX132" s="84"/>
      <c r="IY132" s="84"/>
      <c r="IZ132" s="84"/>
      <c r="JA132" s="84"/>
      <c r="JB132" s="84"/>
      <c r="JC132" s="84"/>
      <c r="JD132" s="84"/>
      <c r="JE132" s="84"/>
      <c r="JF132" s="84"/>
      <c r="JG132" s="84"/>
    </row>
    <row r="133" spans="1:267" s="17" customFormat="1" ht="30" customHeight="1" thickBot="1" x14ac:dyDescent="0.35">
      <c r="A133" s="45"/>
      <c r="B133" s="45"/>
      <c r="C133" s="102"/>
      <c r="D133" s="102"/>
      <c r="E133" s="45"/>
      <c r="F133" s="55" t="s">
        <v>133</v>
      </c>
      <c r="G133" s="58" cm="1">
        <f t="array" ref="G133">SUMPRODUCT((H14:H130=H133)*(G14:G130))*0.2</f>
        <v>3</v>
      </c>
      <c r="H133" s="17">
        <v>20</v>
      </c>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c r="BL133" s="84"/>
      <c r="BM133" s="84"/>
      <c r="BN133" s="84"/>
      <c r="BO133" s="84"/>
      <c r="BP133" s="84"/>
      <c r="BQ133" s="84"/>
      <c r="BR133" s="84"/>
      <c r="BS133" s="84"/>
      <c r="BT133" s="84"/>
      <c r="BU133" s="84"/>
      <c r="BV133" s="84"/>
      <c r="BW133" s="84"/>
      <c r="BX133" s="84"/>
      <c r="BY133" s="84"/>
      <c r="BZ133" s="84"/>
      <c r="CA133" s="84"/>
      <c r="CB133" s="84"/>
      <c r="CC133" s="84"/>
      <c r="CD133" s="84"/>
      <c r="CE133" s="84"/>
      <c r="CF133" s="84"/>
      <c r="CG133" s="84"/>
      <c r="CH133" s="84"/>
      <c r="CI133" s="84"/>
      <c r="CJ133" s="84"/>
      <c r="CK133" s="84"/>
      <c r="CL133" s="84"/>
      <c r="CM133" s="84"/>
      <c r="CN133" s="84"/>
      <c r="CO133" s="84"/>
      <c r="CP133" s="84"/>
      <c r="CQ133" s="84"/>
      <c r="CR133" s="84"/>
      <c r="CS133" s="84"/>
      <c r="CT133" s="84"/>
      <c r="CU133" s="84"/>
      <c r="CV133" s="84"/>
      <c r="CW133" s="84"/>
      <c r="CX133" s="84"/>
      <c r="CY133" s="84"/>
      <c r="CZ133" s="84"/>
      <c r="DA133" s="84"/>
      <c r="DB133" s="84"/>
      <c r="DC133" s="84"/>
      <c r="DD133" s="84"/>
      <c r="DE133" s="84"/>
      <c r="DF133" s="84"/>
      <c r="DG133" s="84"/>
      <c r="DH133" s="84"/>
      <c r="DI133" s="84"/>
      <c r="DJ133" s="84"/>
      <c r="DK133" s="84"/>
      <c r="DL133" s="84"/>
      <c r="DM133" s="84"/>
      <c r="DN133" s="84"/>
      <c r="DO133" s="84"/>
      <c r="DP133" s="84"/>
      <c r="DQ133" s="84"/>
      <c r="DR133" s="84"/>
      <c r="DS133" s="84"/>
      <c r="DT133" s="84"/>
      <c r="DU133" s="84"/>
      <c r="DV133" s="84"/>
      <c r="DW133" s="84"/>
      <c r="DX133" s="84"/>
      <c r="DY133" s="84"/>
      <c r="DZ133" s="84"/>
      <c r="EA133" s="84"/>
      <c r="EB133" s="84"/>
      <c r="EC133" s="84"/>
      <c r="ED133" s="84"/>
      <c r="EE133" s="84"/>
      <c r="EF133" s="84"/>
      <c r="EG133" s="84"/>
      <c r="EH133" s="84"/>
      <c r="EI133" s="84"/>
      <c r="EJ133" s="84"/>
      <c r="EK133" s="84"/>
      <c r="EL133" s="84"/>
      <c r="EM133" s="84"/>
      <c r="EN133" s="84"/>
      <c r="EO133" s="84"/>
      <c r="EP133" s="84"/>
      <c r="EQ133" s="84"/>
      <c r="ER133" s="84"/>
      <c r="ES133" s="84"/>
      <c r="ET133" s="84"/>
      <c r="EU133" s="84"/>
      <c r="EV133" s="84"/>
      <c r="EW133" s="84"/>
      <c r="EX133" s="84"/>
      <c r="EY133" s="84"/>
      <c r="EZ133" s="84"/>
      <c r="FA133" s="84"/>
      <c r="FB133" s="84"/>
      <c r="FC133" s="84"/>
      <c r="FD133" s="84"/>
      <c r="FE133" s="84"/>
      <c r="FF133" s="84"/>
      <c r="FG133" s="84"/>
      <c r="FH133" s="84"/>
      <c r="FI133" s="84"/>
      <c r="FJ133" s="84"/>
      <c r="FK133" s="84"/>
      <c r="FL133" s="84"/>
      <c r="FM133" s="84"/>
      <c r="FN133" s="84"/>
      <c r="FO133" s="84"/>
      <c r="FP133" s="84"/>
      <c r="FQ133" s="84"/>
      <c r="FR133" s="84"/>
      <c r="FS133" s="84"/>
      <c r="FT133" s="84"/>
      <c r="FU133" s="84"/>
      <c r="FV133" s="84"/>
      <c r="FW133" s="84"/>
      <c r="FX133" s="84"/>
      <c r="FY133" s="84"/>
      <c r="FZ133" s="84"/>
      <c r="GA133" s="84"/>
      <c r="GB133" s="84"/>
      <c r="GC133" s="84"/>
      <c r="GD133" s="84"/>
      <c r="GE133" s="84"/>
      <c r="GF133" s="84"/>
      <c r="GG133" s="84"/>
      <c r="GH133" s="84"/>
      <c r="GI133" s="84"/>
      <c r="GJ133" s="84"/>
      <c r="GK133" s="84"/>
      <c r="GL133" s="84"/>
      <c r="GM133" s="84"/>
      <c r="GN133" s="84"/>
      <c r="GO133" s="84"/>
      <c r="GP133" s="84"/>
      <c r="GQ133" s="84"/>
      <c r="GR133" s="84"/>
      <c r="GS133" s="84"/>
      <c r="GT133" s="84"/>
      <c r="GU133" s="84"/>
      <c r="GV133" s="84"/>
      <c r="GW133" s="84"/>
      <c r="GX133" s="84"/>
      <c r="GY133" s="84"/>
      <c r="GZ133" s="84"/>
      <c r="HA133" s="84"/>
      <c r="HB133" s="84"/>
      <c r="HC133" s="84"/>
      <c r="HD133" s="84"/>
      <c r="HE133" s="84"/>
      <c r="HF133" s="84"/>
      <c r="HG133" s="84"/>
      <c r="HH133" s="84"/>
      <c r="HI133" s="84"/>
      <c r="HJ133" s="84"/>
      <c r="HK133" s="84"/>
      <c r="HL133" s="84"/>
      <c r="HM133" s="84"/>
      <c r="HN133" s="84"/>
      <c r="HO133" s="84"/>
      <c r="HP133" s="84"/>
      <c r="HQ133" s="84"/>
      <c r="HR133" s="84"/>
      <c r="HS133" s="84"/>
      <c r="HT133" s="84"/>
      <c r="HU133" s="84"/>
      <c r="HV133" s="84"/>
      <c r="HW133" s="84"/>
      <c r="HX133" s="84"/>
      <c r="HY133" s="84"/>
      <c r="HZ133" s="84"/>
      <c r="IA133" s="84"/>
      <c r="IB133" s="84"/>
      <c r="IC133" s="84"/>
      <c r="ID133" s="84"/>
      <c r="IE133" s="84"/>
      <c r="IF133" s="84"/>
      <c r="IG133" s="84"/>
      <c r="IH133" s="84"/>
      <c r="II133" s="84"/>
      <c r="IJ133" s="84"/>
      <c r="IK133" s="84"/>
      <c r="IL133" s="84"/>
      <c r="IM133" s="84"/>
      <c r="IN133" s="84"/>
      <c r="IO133" s="84"/>
      <c r="IP133" s="84"/>
      <c r="IQ133" s="84"/>
      <c r="IR133" s="84"/>
      <c r="IS133" s="84"/>
      <c r="IT133" s="84"/>
      <c r="IU133" s="84"/>
      <c r="IV133" s="84"/>
      <c r="IW133" s="84"/>
      <c r="IX133" s="84"/>
      <c r="IY133" s="84"/>
      <c r="IZ133" s="84"/>
      <c r="JA133" s="84"/>
      <c r="JB133" s="84"/>
      <c r="JC133" s="84"/>
      <c r="JD133" s="84"/>
      <c r="JE133" s="84"/>
      <c r="JF133" s="84"/>
      <c r="JG133" s="84"/>
    </row>
    <row r="134" spans="1:267" s="17" customFormat="1" ht="30" customHeight="1" thickBot="1" x14ac:dyDescent="0.35">
      <c r="A134" s="36"/>
      <c r="B134" s="36"/>
      <c r="C134" s="36"/>
      <c r="D134" s="36"/>
      <c r="E134" s="36"/>
      <c r="F134" s="43" t="s">
        <v>134</v>
      </c>
      <c r="G134" s="44">
        <f>SUM(G130:G133)</f>
        <v>18</v>
      </c>
      <c r="H134" s="39"/>
      <c r="I134" s="85"/>
      <c r="J134" s="85"/>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c r="BL134" s="84"/>
      <c r="BM134" s="84"/>
      <c r="BN134" s="84"/>
      <c r="BO134" s="84"/>
      <c r="BP134" s="84"/>
      <c r="BQ134" s="84"/>
      <c r="BR134" s="84"/>
      <c r="BS134" s="84"/>
      <c r="BT134" s="84"/>
      <c r="BU134" s="84"/>
      <c r="BV134" s="84"/>
      <c r="BW134" s="84"/>
      <c r="BX134" s="84"/>
      <c r="BY134" s="84"/>
      <c r="BZ134" s="84"/>
      <c r="CA134" s="84"/>
      <c r="CB134" s="84"/>
      <c r="CC134" s="84"/>
      <c r="CD134" s="84"/>
      <c r="CE134" s="84"/>
      <c r="CF134" s="84"/>
      <c r="CG134" s="84"/>
      <c r="CH134" s="84"/>
      <c r="CI134" s="84"/>
      <c r="CJ134" s="84"/>
      <c r="CK134" s="84"/>
      <c r="CL134" s="84"/>
      <c r="CM134" s="84"/>
      <c r="CN134" s="84"/>
      <c r="CO134" s="84"/>
      <c r="CP134" s="84"/>
      <c r="CQ134" s="84"/>
      <c r="CR134" s="84"/>
      <c r="CS134" s="84"/>
      <c r="CT134" s="84"/>
      <c r="CU134" s="84"/>
      <c r="CV134" s="84"/>
      <c r="CW134" s="84"/>
      <c r="CX134" s="84"/>
      <c r="CY134" s="84"/>
      <c r="CZ134" s="84"/>
      <c r="DA134" s="84"/>
      <c r="DB134" s="84"/>
      <c r="DC134" s="84"/>
      <c r="DD134" s="84"/>
      <c r="DE134" s="84"/>
      <c r="DF134" s="84"/>
      <c r="DG134" s="84"/>
      <c r="DH134" s="84"/>
      <c r="DI134" s="84"/>
      <c r="DJ134" s="84"/>
      <c r="DK134" s="84"/>
      <c r="DL134" s="84"/>
      <c r="DM134" s="84"/>
      <c r="DN134" s="84"/>
      <c r="DO134" s="84"/>
      <c r="DP134" s="84"/>
      <c r="DQ134" s="84"/>
      <c r="DR134" s="84"/>
      <c r="DS134" s="84"/>
      <c r="DT134" s="84"/>
      <c r="DU134" s="84"/>
      <c r="DV134" s="84"/>
      <c r="DW134" s="84"/>
      <c r="DX134" s="84"/>
      <c r="DY134" s="84"/>
      <c r="DZ134" s="84"/>
      <c r="EA134" s="84"/>
      <c r="EB134" s="84"/>
      <c r="EC134" s="84"/>
      <c r="ED134" s="84"/>
      <c r="EE134" s="84"/>
      <c r="EF134" s="84"/>
      <c r="EG134" s="84"/>
      <c r="EH134" s="84"/>
      <c r="EI134" s="84"/>
      <c r="EJ134" s="84"/>
      <c r="EK134" s="84"/>
      <c r="EL134" s="84"/>
      <c r="EM134" s="84"/>
      <c r="EN134" s="84"/>
      <c r="EO134" s="84"/>
      <c r="EP134" s="84"/>
      <c r="EQ134" s="84"/>
      <c r="ER134" s="84"/>
      <c r="ES134" s="84"/>
      <c r="ET134" s="84"/>
      <c r="EU134" s="84"/>
      <c r="EV134" s="84"/>
      <c r="EW134" s="84"/>
      <c r="EX134" s="84"/>
      <c r="EY134" s="84"/>
      <c r="EZ134" s="84"/>
      <c r="FA134" s="84"/>
      <c r="FB134" s="84"/>
      <c r="FC134" s="84"/>
      <c r="FD134" s="84"/>
      <c r="FE134" s="84"/>
      <c r="FF134" s="84"/>
      <c r="FG134" s="84"/>
      <c r="FH134" s="84"/>
      <c r="FI134" s="84"/>
      <c r="FJ134" s="84"/>
      <c r="FK134" s="84"/>
      <c r="FL134" s="84"/>
      <c r="FM134" s="84"/>
      <c r="FN134" s="84"/>
      <c r="FO134" s="84"/>
      <c r="FP134" s="84"/>
      <c r="FQ134" s="84"/>
      <c r="FR134" s="84"/>
      <c r="FS134" s="84"/>
      <c r="FT134" s="84"/>
      <c r="FU134" s="84"/>
      <c r="FV134" s="84"/>
      <c r="FW134" s="84"/>
      <c r="FX134" s="84"/>
      <c r="FY134" s="84"/>
      <c r="FZ134" s="84"/>
      <c r="GA134" s="84"/>
      <c r="GB134" s="84"/>
      <c r="GC134" s="84"/>
      <c r="GD134" s="84"/>
      <c r="GE134" s="84"/>
      <c r="GF134" s="84"/>
      <c r="GG134" s="84"/>
      <c r="GH134" s="84"/>
      <c r="GI134" s="84"/>
      <c r="GJ134" s="84"/>
      <c r="GK134" s="84"/>
      <c r="GL134" s="84"/>
      <c r="GM134" s="84"/>
      <c r="GN134" s="84"/>
      <c r="GO134" s="84"/>
      <c r="GP134" s="84"/>
      <c r="GQ134" s="84"/>
      <c r="GR134" s="84"/>
      <c r="GS134" s="84"/>
      <c r="GT134" s="84"/>
      <c r="GU134" s="84"/>
      <c r="GV134" s="84"/>
      <c r="GW134" s="84"/>
      <c r="GX134" s="84"/>
      <c r="GY134" s="84"/>
      <c r="GZ134" s="84"/>
      <c r="HA134" s="84"/>
      <c r="HB134" s="84"/>
      <c r="HC134" s="84"/>
      <c r="HD134" s="84"/>
      <c r="HE134" s="84"/>
      <c r="HF134" s="84"/>
      <c r="HG134" s="84"/>
      <c r="HH134" s="84"/>
      <c r="HI134" s="84"/>
      <c r="HJ134" s="84"/>
      <c r="HK134" s="84"/>
      <c r="HL134" s="84"/>
      <c r="HM134" s="84"/>
      <c r="HN134" s="84"/>
      <c r="HO134" s="84"/>
      <c r="HP134" s="84"/>
      <c r="HQ134" s="84"/>
      <c r="HR134" s="84"/>
      <c r="HS134" s="84"/>
      <c r="HT134" s="84"/>
      <c r="HU134" s="84"/>
      <c r="HV134" s="84"/>
      <c r="HW134" s="84"/>
      <c r="HX134" s="84"/>
      <c r="HY134" s="84"/>
      <c r="HZ134" s="84"/>
      <c r="IA134" s="84"/>
      <c r="IB134" s="84"/>
      <c r="IC134" s="84"/>
      <c r="ID134" s="84"/>
      <c r="IE134" s="84"/>
      <c r="IF134" s="84"/>
      <c r="IG134" s="84"/>
      <c r="IH134" s="84"/>
      <c r="II134" s="84"/>
      <c r="IJ134" s="84"/>
      <c r="IK134" s="84"/>
      <c r="IL134" s="84"/>
      <c r="IM134" s="84"/>
      <c r="IN134" s="84"/>
      <c r="IO134" s="84"/>
      <c r="IP134" s="84"/>
      <c r="IQ134" s="84"/>
      <c r="IR134" s="84"/>
      <c r="IS134" s="84"/>
      <c r="IT134" s="84"/>
      <c r="IU134" s="84"/>
      <c r="IV134" s="84"/>
      <c r="IW134" s="84"/>
      <c r="IX134" s="84"/>
      <c r="IY134" s="84"/>
      <c r="IZ134" s="84"/>
      <c r="JA134" s="84"/>
      <c r="JB134" s="84"/>
      <c r="JC134" s="84"/>
      <c r="JD134" s="84"/>
      <c r="JE134" s="84"/>
      <c r="JF134" s="84"/>
      <c r="JG134" s="84"/>
    </row>
    <row r="135" spans="1:267" s="17" customFormat="1" ht="19.8" customHeight="1" x14ac:dyDescent="0.3">
      <c r="A135" s="36"/>
      <c r="B135" s="36"/>
      <c r="C135" s="36"/>
      <c r="D135" s="36"/>
      <c r="E135" s="36"/>
      <c r="F135" s="37"/>
      <c r="G135" s="38"/>
      <c r="H135" s="39"/>
      <c r="I135" s="85"/>
      <c r="J135" s="85"/>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c r="BL135" s="84"/>
      <c r="BM135" s="84"/>
      <c r="BN135" s="84"/>
      <c r="BO135" s="84"/>
      <c r="BP135" s="84"/>
      <c r="BQ135" s="84"/>
      <c r="BR135" s="84"/>
      <c r="BS135" s="84"/>
      <c r="BT135" s="84"/>
      <c r="BU135" s="84"/>
      <c r="BV135" s="84"/>
      <c r="BW135" s="84"/>
      <c r="BX135" s="84"/>
      <c r="BY135" s="84"/>
      <c r="BZ135" s="84"/>
      <c r="CA135" s="84"/>
      <c r="CB135" s="84"/>
      <c r="CC135" s="84"/>
      <c r="CD135" s="84"/>
      <c r="CE135" s="84"/>
      <c r="CF135" s="84"/>
      <c r="CG135" s="84"/>
      <c r="CH135" s="84"/>
      <c r="CI135" s="84"/>
      <c r="CJ135" s="84"/>
      <c r="CK135" s="84"/>
      <c r="CL135" s="84"/>
      <c r="CM135" s="84"/>
      <c r="CN135" s="84"/>
      <c r="CO135" s="84"/>
      <c r="CP135" s="84"/>
      <c r="CQ135" s="84"/>
      <c r="CR135" s="84"/>
      <c r="CS135" s="84"/>
      <c r="CT135" s="84"/>
      <c r="CU135" s="84"/>
      <c r="CV135" s="84"/>
      <c r="CW135" s="84"/>
      <c r="CX135" s="84"/>
      <c r="CY135" s="84"/>
      <c r="CZ135" s="84"/>
      <c r="DA135" s="84"/>
      <c r="DB135" s="84"/>
      <c r="DC135" s="84"/>
      <c r="DD135" s="84"/>
      <c r="DE135" s="84"/>
      <c r="DF135" s="84"/>
      <c r="DG135" s="84"/>
      <c r="DH135" s="84"/>
      <c r="DI135" s="84"/>
      <c r="DJ135" s="84"/>
      <c r="DK135" s="84"/>
      <c r="DL135" s="84"/>
      <c r="DM135" s="84"/>
      <c r="DN135" s="84"/>
      <c r="DO135" s="84"/>
      <c r="DP135" s="84"/>
      <c r="DQ135" s="84"/>
      <c r="DR135" s="84"/>
      <c r="DS135" s="84"/>
      <c r="DT135" s="84"/>
      <c r="DU135" s="84"/>
      <c r="DV135" s="84"/>
      <c r="DW135" s="84"/>
      <c r="DX135" s="84"/>
      <c r="DY135" s="84"/>
      <c r="DZ135" s="84"/>
      <c r="EA135" s="84"/>
      <c r="EB135" s="84"/>
      <c r="EC135" s="84"/>
      <c r="ED135" s="84"/>
      <c r="EE135" s="84"/>
      <c r="EF135" s="84"/>
      <c r="EG135" s="84"/>
      <c r="EH135" s="84"/>
      <c r="EI135" s="84"/>
      <c r="EJ135" s="84"/>
      <c r="EK135" s="84"/>
      <c r="EL135" s="84"/>
      <c r="EM135" s="84"/>
      <c r="EN135" s="84"/>
      <c r="EO135" s="84"/>
      <c r="EP135" s="84"/>
      <c r="EQ135" s="84"/>
      <c r="ER135" s="84"/>
      <c r="ES135" s="84"/>
      <c r="ET135" s="84"/>
      <c r="EU135" s="84"/>
      <c r="EV135" s="84"/>
      <c r="EW135" s="84"/>
      <c r="EX135" s="84"/>
      <c r="EY135" s="84"/>
      <c r="EZ135" s="84"/>
      <c r="FA135" s="84"/>
      <c r="FB135" s="84"/>
      <c r="FC135" s="84"/>
      <c r="FD135" s="84"/>
      <c r="FE135" s="84"/>
      <c r="FF135" s="84"/>
      <c r="FG135" s="84"/>
      <c r="FH135" s="84"/>
      <c r="FI135" s="84"/>
      <c r="FJ135" s="84"/>
      <c r="FK135" s="84"/>
      <c r="FL135" s="84"/>
      <c r="FM135" s="84"/>
      <c r="FN135" s="84"/>
      <c r="FO135" s="84"/>
      <c r="FP135" s="84"/>
      <c r="FQ135" s="84"/>
      <c r="FR135" s="84"/>
      <c r="FS135" s="84"/>
      <c r="FT135" s="84"/>
      <c r="FU135" s="84"/>
      <c r="FV135" s="84"/>
      <c r="FW135" s="84"/>
      <c r="FX135" s="84"/>
      <c r="FY135" s="84"/>
      <c r="FZ135" s="84"/>
      <c r="GA135" s="84"/>
      <c r="GB135" s="84"/>
      <c r="GC135" s="84"/>
      <c r="GD135" s="84"/>
      <c r="GE135" s="84"/>
      <c r="GF135" s="84"/>
      <c r="GG135" s="84"/>
      <c r="GH135" s="84"/>
      <c r="GI135" s="84"/>
      <c r="GJ135" s="84"/>
      <c r="GK135" s="84"/>
      <c r="GL135" s="84"/>
      <c r="GM135" s="84"/>
      <c r="GN135" s="84"/>
      <c r="GO135" s="84"/>
      <c r="GP135" s="84"/>
      <c r="GQ135" s="84"/>
      <c r="GR135" s="84"/>
      <c r="GS135" s="84"/>
      <c r="GT135" s="84"/>
      <c r="GU135" s="84"/>
      <c r="GV135" s="84"/>
      <c r="GW135" s="84"/>
      <c r="GX135" s="84"/>
      <c r="GY135" s="84"/>
      <c r="GZ135" s="84"/>
      <c r="HA135" s="84"/>
      <c r="HB135" s="84"/>
      <c r="HC135" s="84"/>
      <c r="HD135" s="84"/>
      <c r="HE135" s="84"/>
      <c r="HF135" s="84"/>
      <c r="HG135" s="84"/>
      <c r="HH135" s="84"/>
      <c r="HI135" s="84"/>
      <c r="HJ135" s="84"/>
      <c r="HK135" s="84"/>
      <c r="HL135" s="84"/>
      <c r="HM135" s="84"/>
      <c r="HN135" s="84"/>
      <c r="HO135" s="84"/>
      <c r="HP135" s="84"/>
      <c r="HQ135" s="84"/>
      <c r="HR135" s="84"/>
      <c r="HS135" s="84"/>
      <c r="HT135" s="84"/>
      <c r="HU135" s="84"/>
      <c r="HV135" s="84"/>
      <c r="HW135" s="84"/>
      <c r="HX135" s="84"/>
      <c r="HY135" s="84"/>
      <c r="HZ135" s="84"/>
      <c r="IA135" s="84"/>
      <c r="IB135" s="84"/>
      <c r="IC135" s="84"/>
      <c r="ID135" s="84"/>
      <c r="IE135" s="84"/>
      <c r="IF135" s="84"/>
      <c r="IG135" s="84"/>
      <c r="IH135" s="84"/>
      <c r="II135" s="84"/>
      <c r="IJ135" s="84"/>
      <c r="IK135" s="84"/>
      <c r="IL135" s="84"/>
      <c r="IM135" s="84"/>
      <c r="IN135" s="84"/>
      <c r="IO135" s="84"/>
      <c r="IP135" s="84"/>
      <c r="IQ135" s="84"/>
      <c r="IR135" s="84"/>
      <c r="IS135" s="84"/>
      <c r="IT135" s="84"/>
      <c r="IU135" s="84"/>
      <c r="IV135" s="84"/>
      <c r="IW135" s="84"/>
      <c r="IX135" s="84"/>
      <c r="IY135" s="84"/>
      <c r="IZ135" s="84"/>
      <c r="JA135" s="84"/>
      <c r="JB135" s="84"/>
      <c r="JC135" s="84"/>
      <c r="JD135" s="84"/>
      <c r="JE135" s="84"/>
      <c r="JF135" s="84"/>
      <c r="JG135" s="84"/>
    </row>
    <row r="136" spans="1:267" ht="21" customHeight="1" thickBot="1" x14ac:dyDescent="0.35">
      <c r="A136" s="40"/>
      <c r="B136" s="40"/>
      <c r="C136" s="40"/>
      <c r="D136" s="40"/>
      <c r="E136" s="40"/>
      <c r="F136" s="40"/>
      <c r="G136" s="40"/>
      <c r="H136" s="40"/>
      <c r="I136" s="86"/>
      <c r="J136" s="86"/>
    </row>
    <row r="137" spans="1:267" ht="365.7" customHeight="1" thickTop="1" thickBot="1" x14ac:dyDescent="0.35">
      <c r="A137" s="128" t="s">
        <v>137</v>
      </c>
      <c r="B137" s="129"/>
      <c r="C137" s="129"/>
      <c r="D137" s="129"/>
      <c r="E137" s="129"/>
      <c r="F137" s="129"/>
      <c r="G137" s="130"/>
      <c r="H137" s="41"/>
      <c r="I137" s="86"/>
      <c r="J137" s="86"/>
    </row>
    <row r="138" spans="1:267" ht="368.7" customHeight="1" thickTop="1" thickBot="1" x14ac:dyDescent="0.35">
      <c r="A138" s="125" t="s">
        <v>221</v>
      </c>
      <c r="B138" s="126"/>
      <c r="C138" s="126"/>
      <c r="D138" s="126"/>
      <c r="E138" s="126"/>
      <c r="F138" s="126"/>
      <c r="G138" s="127"/>
      <c r="H138" s="42"/>
      <c r="I138" s="86"/>
      <c r="J138" s="86"/>
    </row>
    <row r="139" spans="1:267" ht="12" customHeight="1" thickTop="1" x14ac:dyDescent="0.3">
      <c r="A139" s="113" t="s">
        <v>225</v>
      </c>
      <c r="B139" s="114"/>
      <c r="C139" s="114"/>
      <c r="D139" s="114"/>
      <c r="E139" s="114"/>
      <c r="F139" s="114"/>
      <c r="G139" s="115"/>
      <c r="H139" s="42"/>
      <c r="I139" s="86"/>
      <c r="J139" s="86"/>
    </row>
    <row r="140" spans="1:267" ht="12" customHeight="1" x14ac:dyDescent="0.3">
      <c r="A140" s="116"/>
      <c r="B140" s="117"/>
      <c r="C140" s="117"/>
      <c r="D140" s="117"/>
      <c r="E140" s="117"/>
      <c r="F140" s="117"/>
      <c r="G140" s="118"/>
      <c r="H140" s="42"/>
      <c r="I140" s="86"/>
      <c r="J140" s="86"/>
    </row>
    <row r="141" spans="1:267" ht="12" customHeight="1" x14ac:dyDescent="0.3">
      <c r="A141" s="116"/>
      <c r="B141" s="117"/>
      <c r="C141" s="117"/>
      <c r="D141" s="117"/>
      <c r="E141" s="117"/>
      <c r="F141" s="117"/>
      <c r="G141" s="118"/>
      <c r="H141" s="42"/>
      <c r="I141" s="86"/>
      <c r="J141" s="86"/>
    </row>
    <row r="142" spans="1:267" ht="12" customHeight="1" x14ac:dyDescent="0.3">
      <c r="A142" s="116"/>
      <c r="B142" s="117"/>
      <c r="C142" s="117"/>
      <c r="D142" s="117"/>
      <c r="E142" s="117"/>
      <c r="F142" s="117"/>
      <c r="G142" s="118"/>
      <c r="H142" s="42"/>
      <c r="I142" s="86"/>
      <c r="J142" s="86"/>
    </row>
    <row r="143" spans="1:267" ht="12" customHeight="1" x14ac:dyDescent="0.3">
      <c r="A143" s="116"/>
      <c r="B143" s="117"/>
      <c r="C143" s="117"/>
      <c r="D143" s="117"/>
      <c r="E143" s="117"/>
      <c r="F143" s="117"/>
      <c r="G143" s="118"/>
      <c r="H143" s="42"/>
      <c r="I143" s="86"/>
      <c r="J143" s="86"/>
    </row>
    <row r="144" spans="1:267" ht="12" customHeight="1" x14ac:dyDescent="0.3">
      <c r="A144" s="116"/>
      <c r="B144" s="117"/>
      <c r="C144" s="117"/>
      <c r="D144" s="117"/>
      <c r="E144" s="117"/>
      <c r="F144" s="117"/>
      <c r="G144" s="118"/>
      <c r="H144" s="42"/>
      <c r="I144" s="86"/>
      <c r="J144" s="86"/>
    </row>
    <row r="145" spans="1:10" ht="12" customHeight="1" x14ac:dyDescent="0.3">
      <c r="A145" s="116"/>
      <c r="B145" s="117"/>
      <c r="C145" s="117"/>
      <c r="D145" s="117"/>
      <c r="E145" s="117"/>
      <c r="F145" s="117"/>
      <c r="G145" s="118"/>
      <c r="H145" s="42"/>
      <c r="I145" s="86"/>
      <c r="J145" s="86"/>
    </row>
    <row r="146" spans="1:10" ht="12" customHeight="1" x14ac:dyDescent="0.3">
      <c r="A146" s="116"/>
      <c r="B146" s="117"/>
      <c r="C146" s="117"/>
      <c r="D146" s="117"/>
      <c r="E146" s="117"/>
      <c r="F146" s="117"/>
      <c r="G146" s="118"/>
      <c r="H146" s="42"/>
      <c r="I146" s="86"/>
      <c r="J146" s="86"/>
    </row>
    <row r="147" spans="1:10" ht="12" customHeight="1" x14ac:dyDescent="0.3">
      <c r="A147" s="116"/>
      <c r="B147" s="117"/>
      <c r="C147" s="117"/>
      <c r="D147" s="117"/>
      <c r="E147" s="117"/>
      <c r="F147" s="117"/>
      <c r="G147" s="118"/>
      <c r="H147" s="42"/>
      <c r="I147" s="86"/>
      <c r="J147" s="86"/>
    </row>
    <row r="148" spans="1:10" ht="12" customHeight="1" x14ac:dyDescent="0.3">
      <c r="A148" s="116"/>
      <c r="B148" s="117"/>
      <c r="C148" s="117"/>
      <c r="D148" s="117"/>
      <c r="E148" s="117"/>
      <c r="F148" s="117"/>
      <c r="G148" s="118"/>
      <c r="H148" s="42"/>
      <c r="I148" s="86"/>
      <c r="J148" s="86"/>
    </row>
    <row r="149" spans="1:10" ht="12" customHeight="1" x14ac:dyDescent="0.3">
      <c r="A149" s="116"/>
      <c r="B149" s="117"/>
      <c r="C149" s="117"/>
      <c r="D149" s="117"/>
      <c r="E149" s="117"/>
      <c r="F149" s="117"/>
      <c r="G149" s="118"/>
      <c r="H149" s="42"/>
      <c r="I149" s="86"/>
      <c r="J149" s="86"/>
    </row>
    <row r="150" spans="1:10" ht="12" customHeight="1" thickBot="1" x14ac:dyDescent="0.35">
      <c r="A150" s="119"/>
      <c r="B150" s="120"/>
      <c r="C150" s="120"/>
      <c r="D150" s="120"/>
      <c r="E150" s="120"/>
      <c r="F150" s="120"/>
      <c r="G150" s="121"/>
      <c r="H150" s="42"/>
      <c r="I150" s="86"/>
      <c r="J150" s="86"/>
    </row>
    <row r="151" spans="1:10" s="77" customFormat="1" ht="12" customHeight="1" thickTop="1" x14ac:dyDescent="0.3">
      <c r="A151" s="87"/>
      <c r="B151" s="87"/>
      <c r="C151" s="87"/>
      <c r="D151" s="87"/>
      <c r="E151" s="87"/>
      <c r="F151" s="88"/>
      <c r="G151" s="87"/>
      <c r="H151" s="89"/>
      <c r="I151" s="86"/>
      <c r="J151" s="86"/>
    </row>
    <row r="152" spans="1:10" s="77" customFormat="1" ht="12" customHeight="1" x14ac:dyDescent="0.3">
      <c r="A152" s="87"/>
      <c r="B152" s="87"/>
      <c r="C152" s="87"/>
      <c r="D152" s="87"/>
      <c r="E152" s="87"/>
      <c r="F152" s="88"/>
      <c r="G152" s="87"/>
      <c r="H152" s="89"/>
      <c r="I152" s="86"/>
      <c r="J152" s="86"/>
    </row>
    <row r="153" spans="1:10" s="77" customFormat="1" ht="12" customHeight="1" x14ac:dyDescent="0.3">
      <c r="A153" s="87"/>
      <c r="B153" s="87"/>
      <c r="C153" s="87"/>
      <c r="D153" s="87"/>
      <c r="E153" s="87"/>
      <c r="F153" s="88"/>
      <c r="G153" s="87"/>
      <c r="H153" s="89"/>
      <c r="I153" s="86"/>
      <c r="J153" s="86"/>
    </row>
    <row r="154" spans="1:10" s="77" customFormat="1" ht="12" customHeight="1" x14ac:dyDescent="0.3">
      <c r="A154" s="87"/>
      <c r="B154" s="87"/>
      <c r="C154" s="87"/>
      <c r="D154" s="87"/>
      <c r="E154" s="87"/>
      <c r="F154" s="88"/>
      <c r="G154" s="87"/>
      <c r="H154" s="89"/>
      <c r="I154" s="86"/>
      <c r="J154" s="86"/>
    </row>
    <row r="155" spans="1:10" s="77" customFormat="1" ht="12" customHeight="1" x14ac:dyDescent="0.3">
      <c r="A155" s="90"/>
      <c r="B155" s="90"/>
      <c r="C155" s="90"/>
      <c r="D155" s="90"/>
      <c r="E155" s="90"/>
      <c r="F155" s="91"/>
      <c r="G155" s="90"/>
      <c r="H155" s="92"/>
    </row>
    <row r="156" spans="1:10" s="77" customFormat="1" ht="12" customHeight="1" x14ac:dyDescent="0.3">
      <c r="A156" s="90"/>
      <c r="B156" s="90"/>
      <c r="C156" s="90"/>
      <c r="D156" s="90"/>
      <c r="E156" s="90"/>
      <c r="F156" s="91"/>
      <c r="G156" s="90"/>
      <c r="H156" s="92"/>
    </row>
    <row r="157" spans="1:10" s="77" customFormat="1" ht="12" customHeight="1" x14ac:dyDescent="0.3">
      <c r="A157" s="90"/>
      <c r="B157" s="90"/>
      <c r="C157" s="90"/>
      <c r="D157" s="90"/>
      <c r="E157" s="90"/>
      <c r="F157" s="91"/>
      <c r="G157" s="90"/>
      <c r="H157" s="92"/>
    </row>
    <row r="158" spans="1:10" s="77" customFormat="1" ht="12" customHeight="1" x14ac:dyDescent="0.3">
      <c r="A158" s="90"/>
      <c r="B158" s="90"/>
      <c r="C158" s="90"/>
      <c r="D158" s="90"/>
      <c r="E158" s="90"/>
      <c r="F158" s="91"/>
      <c r="G158" s="90"/>
      <c r="H158" s="92"/>
    </row>
    <row r="159" spans="1:10" s="77" customFormat="1" ht="12" customHeight="1" x14ac:dyDescent="0.3">
      <c r="A159" s="90"/>
      <c r="B159" s="90"/>
      <c r="C159" s="90"/>
      <c r="D159" s="90"/>
      <c r="E159" s="90"/>
      <c r="F159" s="91"/>
      <c r="G159" s="90"/>
      <c r="H159" s="92"/>
    </row>
    <row r="160" spans="1:10" s="77" customFormat="1" ht="12" customHeight="1" x14ac:dyDescent="0.3">
      <c r="C160" s="93"/>
      <c r="F160" s="94"/>
      <c r="G160" s="95"/>
      <c r="H160" s="92"/>
    </row>
    <row r="161" spans="3:8" s="77" customFormat="1" ht="12" customHeight="1" x14ac:dyDescent="0.3">
      <c r="C161" s="93"/>
      <c r="F161" s="94"/>
      <c r="G161" s="95"/>
      <c r="H161" s="92"/>
    </row>
    <row r="162" spans="3:8" s="77" customFormat="1" ht="12" customHeight="1" x14ac:dyDescent="0.3">
      <c r="C162" s="93"/>
      <c r="F162" s="94"/>
      <c r="G162" s="95"/>
      <c r="H162" s="92"/>
    </row>
    <row r="163" spans="3:8" s="77" customFormat="1" ht="12" customHeight="1" x14ac:dyDescent="0.3">
      <c r="C163" s="93"/>
      <c r="F163" s="94"/>
      <c r="G163" s="95"/>
      <c r="H163" s="92"/>
    </row>
    <row r="164" spans="3:8" s="77" customFormat="1" ht="12" customHeight="1" x14ac:dyDescent="0.3">
      <c r="C164" s="93"/>
      <c r="F164" s="94"/>
      <c r="G164" s="95"/>
      <c r="H164" s="92"/>
    </row>
    <row r="165" spans="3:8" s="77" customFormat="1" ht="12" customHeight="1" x14ac:dyDescent="0.3">
      <c r="C165" s="93"/>
      <c r="F165" s="94"/>
      <c r="G165" s="95"/>
      <c r="H165" s="92"/>
    </row>
    <row r="166" spans="3:8" s="77" customFormat="1" ht="12" customHeight="1" x14ac:dyDescent="0.3">
      <c r="C166" s="93"/>
      <c r="F166" s="94"/>
      <c r="G166" s="95"/>
      <c r="H166" s="92"/>
    </row>
    <row r="167" spans="3:8" s="77" customFormat="1" ht="12" customHeight="1" x14ac:dyDescent="0.3">
      <c r="C167" s="93"/>
      <c r="F167" s="94"/>
      <c r="G167" s="95"/>
      <c r="H167" s="92"/>
    </row>
    <row r="168" spans="3:8" s="77" customFormat="1" ht="12" customHeight="1" x14ac:dyDescent="0.3">
      <c r="C168" s="93"/>
      <c r="F168" s="94"/>
      <c r="G168" s="95"/>
      <c r="H168" s="92"/>
    </row>
    <row r="169" spans="3:8" s="77" customFormat="1" ht="12" customHeight="1" x14ac:dyDescent="0.3">
      <c r="C169" s="93"/>
      <c r="F169" s="94"/>
      <c r="G169" s="95"/>
      <c r="H169" s="92"/>
    </row>
    <row r="170" spans="3:8" s="77" customFormat="1" ht="12" customHeight="1" x14ac:dyDescent="0.3">
      <c r="C170" s="93"/>
      <c r="F170" s="94"/>
      <c r="G170" s="95"/>
      <c r="H170" s="92"/>
    </row>
    <row r="171" spans="3:8" s="77" customFormat="1" ht="12" customHeight="1" x14ac:dyDescent="0.3">
      <c r="F171" s="94"/>
      <c r="G171" s="95"/>
      <c r="H171" s="92"/>
    </row>
    <row r="172" spans="3:8" s="77" customFormat="1" ht="12" customHeight="1" x14ac:dyDescent="0.3">
      <c r="F172" s="94"/>
      <c r="G172" s="95"/>
      <c r="H172" s="92"/>
    </row>
    <row r="173" spans="3:8" s="77" customFormat="1" ht="12" customHeight="1" x14ac:dyDescent="0.3">
      <c r="F173" s="94"/>
      <c r="G173" s="95"/>
      <c r="H173" s="92"/>
    </row>
    <row r="174" spans="3:8" s="77" customFormat="1" ht="12" customHeight="1" x14ac:dyDescent="0.3">
      <c r="F174" s="94"/>
      <c r="G174" s="95"/>
      <c r="H174" s="92"/>
    </row>
    <row r="175" spans="3:8" s="77" customFormat="1" ht="12" customHeight="1" x14ac:dyDescent="0.3">
      <c r="F175" s="94"/>
      <c r="G175" s="95"/>
      <c r="H175" s="92"/>
    </row>
    <row r="176" spans="3:8" s="77" customFormat="1" ht="12" customHeight="1" x14ac:dyDescent="0.3">
      <c r="C176" s="93"/>
      <c r="F176" s="94"/>
      <c r="G176" s="95"/>
      <c r="H176" s="92"/>
    </row>
    <row r="177" spans="3:8" s="77" customFormat="1" ht="12" customHeight="1" x14ac:dyDescent="0.3">
      <c r="C177" s="93"/>
      <c r="F177" s="94"/>
      <c r="G177" s="95"/>
      <c r="H177" s="92"/>
    </row>
    <row r="178" spans="3:8" s="77" customFormat="1" ht="12" customHeight="1" x14ac:dyDescent="0.3">
      <c r="C178" s="93"/>
      <c r="F178" s="94"/>
      <c r="G178" s="95"/>
      <c r="H178" s="92"/>
    </row>
    <row r="179" spans="3:8" s="77" customFormat="1" ht="12" customHeight="1" x14ac:dyDescent="0.3">
      <c r="C179" s="93"/>
      <c r="F179" s="94"/>
      <c r="G179" s="95"/>
      <c r="H179" s="92"/>
    </row>
    <row r="180" spans="3:8" s="77" customFormat="1" ht="12" customHeight="1" x14ac:dyDescent="0.3">
      <c r="C180" s="93"/>
      <c r="F180" s="94"/>
      <c r="G180" s="95"/>
      <c r="H180" s="92"/>
    </row>
    <row r="181" spans="3:8" s="77" customFormat="1" ht="12" customHeight="1" x14ac:dyDescent="0.3">
      <c r="C181" s="93"/>
      <c r="F181" s="94"/>
      <c r="G181" s="95"/>
      <c r="H181" s="92"/>
    </row>
    <row r="182" spans="3:8" s="77" customFormat="1" ht="12" customHeight="1" x14ac:dyDescent="0.3">
      <c r="C182" s="93"/>
      <c r="F182" s="94"/>
      <c r="G182" s="95"/>
      <c r="H182" s="92"/>
    </row>
    <row r="183" spans="3:8" s="77" customFormat="1" ht="12" customHeight="1" x14ac:dyDescent="0.3">
      <c r="C183" s="93"/>
      <c r="F183" s="94"/>
      <c r="G183" s="95"/>
      <c r="H183" s="92"/>
    </row>
    <row r="184" spans="3:8" s="77" customFormat="1" ht="12" customHeight="1" x14ac:dyDescent="0.3">
      <c r="C184" s="93"/>
      <c r="F184" s="94"/>
      <c r="G184" s="95"/>
      <c r="H184" s="92"/>
    </row>
    <row r="185" spans="3:8" s="77" customFormat="1" ht="12" customHeight="1" x14ac:dyDescent="0.3">
      <c r="C185" s="93"/>
      <c r="F185" s="94"/>
      <c r="G185" s="95"/>
      <c r="H185" s="92"/>
    </row>
    <row r="186" spans="3:8" s="77" customFormat="1" ht="12" customHeight="1" x14ac:dyDescent="0.3">
      <c r="C186" s="93"/>
      <c r="F186" s="94"/>
      <c r="G186" s="95"/>
      <c r="H186" s="92"/>
    </row>
    <row r="187" spans="3:8" s="77" customFormat="1" ht="12" customHeight="1" x14ac:dyDescent="0.3">
      <c r="C187" s="93"/>
      <c r="F187" s="94"/>
      <c r="G187" s="95"/>
      <c r="H187" s="92"/>
    </row>
    <row r="188" spans="3:8" s="77" customFormat="1" ht="12" customHeight="1" x14ac:dyDescent="0.3">
      <c r="C188" s="93"/>
      <c r="F188" s="94"/>
      <c r="G188" s="95"/>
      <c r="H188" s="92"/>
    </row>
    <row r="189" spans="3:8" s="77" customFormat="1" ht="12" customHeight="1" x14ac:dyDescent="0.3">
      <c r="C189" s="93"/>
      <c r="F189" s="94"/>
      <c r="G189" s="95"/>
      <c r="H189" s="92"/>
    </row>
    <row r="190" spans="3:8" s="77" customFormat="1" ht="12" customHeight="1" x14ac:dyDescent="0.3">
      <c r="C190" s="93"/>
      <c r="F190" s="94"/>
      <c r="G190" s="95"/>
      <c r="H190" s="92"/>
    </row>
    <row r="191" spans="3:8" s="77" customFormat="1" ht="12" customHeight="1" x14ac:dyDescent="0.3">
      <c r="C191" s="93"/>
      <c r="F191" s="94"/>
      <c r="G191" s="95"/>
      <c r="H191" s="92"/>
    </row>
    <row r="192" spans="3:8" s="77" customFormat="1" ht="12" customHeight="1" x14ac:dyDescent="0.3">
      <c r="C192" s="93"/>
      <c r="F192" s="94"/>
      <c r="G192" s="95"/>
      <c r="H192" s="92"/>
    </row>
    <row r="193" spans="3:8" s="77" customFormat="1" ht="12" customHeight="1" x14ac:dyDescent="0.3">
      <c r="C193" s="93"/>
      <c r="F193" s="94"/>
      <c r="G193" s="95"/>
      <c r="H193" s="92"/>
    </row>
    <row r="194" spans="3:8" s="77" customFormat="1" ht="12" customHeight="1" x14ac:dyDescent="0.3">
      <c r="C194" s="93"/>
      <c r="F194" s="94"/>
      <c r="G194" s="95"/>
      <c r="H194" s="92"/>
    </row>
    <row r="195" spans="3:8" s="77" customFormat="1" ht="12" customHeight="1" x14ac:dyDescent="0.3">
      <c r="C195" s="93"/>
      <c r="F195" s="94"/>
      <c r="G195" s="95"/>
      <c r="H195" s="92"/>
    </row>
    <row r="196" spans="3:8" s="77" customFormat="1" ht="12" customHeight="1" x14ac:dyDescent="0.3">
      <c r="C196" s="93"/>
      <c r="F196" s="94"/>
      <c r="G196" s="95"/>
      <c r="H196" s="92"/>
    </row>
    <row r="197" spans="3:8" s="77" customFormat="1" ht="12" customHeight="1" x14ac:dyDescent="0.3">
      <c r="C197" s="93"/>
      <c r="F197" s="94"/>
      <c r="G197" s="95"/>
      <c r="H197" s="92"/>
    </row>
    <row r="198" spans="3:8" s="77" customFormat="1" ht="12" customHeight="1" x14ac:dyDescent="0.3">
      <c r="C198" s="93"/>
      <c r="F198" s="94"/>
      <c r="G198" s="95"/>
      <c r="H198" s="92"/>
    </row>
    <row r="199" spans="3:8" s="77" customFormat="1" ht="12" customHeight="1" x14ac:dyDescent="0.3">
      <c r="C199" s="93"/>
      <c r="F199" s="94"/>
      <c r="G199" s="95"/>
      <c r="H199" s="92"/>
    </row>
    <row r="200" spans="3:8" s="77" customFormat="1" ht="12" customHeight="1" x14ac:dyDescent="0.3">
      <c r="C200" s="93"/>
      <c r="F200" s="94"/>
      <c r="G200" s="95"/>
      <c r="H200" s="92"/>
    </row>
    <row r="201" spans="3:8" s="77" customFormat="1" ht="12" customHeight="1" x14ac:dyDescent="0.3">
      <c r="C201" s="93"/>
      <c r="F201" s="94"/>
      <c r="G201" s="95"/>
      <c r="H201" s="92"/>
    </row>
    <row r="202" spans="3:8" s="77" customFormat="1" ht="12" customHeight="1" x14ac:dyDescent="0.3">
      <c r="C202" s="93"/>
      <c r="F202" s="94"/>
      <c r="G202" s="95"/>
      <c r="H202" s="92"/>
    </row>
    <row r="203" spans="3:8" s="77" customFormat="1" ht="12" customHeight="1" x14ac:dyDescent="0.3">
      <c r="C203" s="93"/>
      <c r="F203" s="94"/>
      <c r="G203" s="95"/>
      <c r="H203" s="92"/>
    </row>
    <row r="204" spans="3:8" s="77" customFormat="1" ht="12" customHeight="1" x14ac:dyDescent="0.3">
      <c r="C204" s="93"/>
      <c r="F204" s="94"/>
      <c r="G204" s="95"/>
      <c r="H204" s="92"/>
    </row>
    <row r="205" spans="3:8" s="77" customFormat="1" ht="12" customHeight="1" x14ac:dyDescent="0.3">
      <c r="C205" s="93"/>
      <c r="F205" s="94"/>
      <c r="G205" s="95"/>
      <c r="H205" s="92"/>
    </row>
    <row r="206" spans="3:8" s="77" customFormat="1" ht="12" customHeight="1" x14ac:dyDescent="0.3">
      <c r="C206" s="93"/>
      <c r="F206" s="94"/>
      <c r="G206" s="95"/>
      <c r="H206" s="92"/>
    </row>
    <row r="207" spans="3:8" s="77" customFormat="1" ht="12" customHeight="1" x14ac:dyDescent="0.3">
      <c r="C207" s="93"/>
      <c r="F207" s="94"/>
      <c r="G207" s="95"/>
      <c r="H207" s="92"/>
    </row>
    <row r="208" spans="3:8" s="77" customFormat="1" ht="12" customHeight="1" x14ac:dyDescent="0.3">
      <c r="C208" s="93"/>
      <c r="F208" s="94"/>
      <c r="G208" s="95"/>
      <c r="H208" s="92"/>
    </row>
    <row r="209" spans="3:8" s="77" customFormat="1" ht="12" customHeight="1" x14ac:dyDescent="0.3">
      <c r="C209" s="93"/>
      <c r="F209" s="94"/>
      <c r="G209" s="95"/>
      <c r="H209" s="92"/>
    </row>
    <row r="210" spans="3:8" s="77" customFormat="1" ht="12" customHeight="1" x14ac:dyDescent="0.3">
      <c r="C210" s="93"/>
      <c r="F210" s="94"/>
      <c r="G210" s="95"/>
      <c r="H210" s="92"/>
    </row>
    <row r="211" spans="3:8" s="77" customFormat="1" ht="12" customHeight="1" x14ac:dyDescent="0.3">
      <c r="C211" s="93"/>
      <c r="F211" s="94"/>
      <c r="G211" s="95"/>
      <c r="H211" s="92"/>
    </row>
    <row r="212" spans="3:8" s="77" customFormat="1" ht="12" customHeight="1" x14ac:dyDescent="0.3">
      <c r="C212" s="93"/>
      <c r="F212" s="94"/>
      <c r="G212" s="95"/>
      <c r="H212" s="92"/>
    </row>
    <row r="213" spans="3:8" s="77" customFormat="1" ht="12" customHeight="1" x14ac:dyDescent="0.3">
      <c r="C213" s="93"/>
      <c r="F213" s="94"/>
      <c r="G213" s="95"/>
      <c r="H213" s="92"/>
    </row>
    <row r="214" spans="3:8" s="77" customFormat="1" ht="12" customHeight="1" x14ac:dyDescent="0.3">
      <c r="C214" s="93"/>
      <c r="F214" s="94"/>
      <c r="G214" s="95"/>
      <c r="H214" s="92"/>
    </row>
    <row r="215" spans="3:8" s="77" customFormat="1" ht="12" customHeight="1" x14ac:dyDescent="0.3">
      <c r="C215" s="93"/>
      <c r="F215" s="94"/>
      <c r="G215" s="95"/>
      <c r="H215" s="92"/>
    </row>
    <row r="216" spans="3:8" s="77" customFormat="1" ht="12" customHeight="1" x14ac:dyDescent="0.3">
      <c r="C216" s="93"/>
      <c r="F216" s="94"/>
      <c r="G216" s="95"/>
      <c r="H216" s="92"/>
    </row>
    <row r="217" spans="3:8" s="77" customFormat="1" ht="12" customHeight="1" x14ac:dyDescent="0.3">
      <c r="C217" s="93"/>
      <c r="F217" s="94"/>
      <c r="G217" s="95"/>
      <c r="H217" s="92"/>
    </row>
    <row r="218" spans="3:8" s="77" customFormat="1" ht="12" customHeight="1" x14ac:dyDescent="0.3">
      <c r="C218" s="93"/>
      <c r="F218" s="94"/>
      <c r="G218" s="95"/>
      <c r="H218" s="92"/>
    </row>
    <row r="219" spans="3:8" s="77" customFormat="1" ht="12" customHeight="1" x14ac:dyDescent="0.3">
      <c r="C219" s="93"/>
      <c r="F219" s="94"/>
      <c r="G219" s="95"/>
      <c r="H219" s="92"/>
    </row>
    <row r="220" spans="3:8" s="77" customFormat="1" ht="12" customHeight="1" x14ac:dyDescent="0.3">
      <c r="C220" s="93"/>
      <c r="F220" s="94"/>
      <c r="G220" s="95"/>
      <c r="H220" s="92"/>
    </row>
    <row r="221" spans="3:8" s="77" customFormat="1" ht="12" customHeight="1" x14ac:dyDescent="0.3">
      <c r="C221" s="93"/>
      <c r="F221" s="94"/>
      <c r="G221" s="95"/>
      <c r="H221" s="92"/>
    </row>
    <row r="222" spans="3:8" s="77" customFormat="1" ht="12" customHeight="1" x14ac:dyDescent="0.3">
      <c r="C222" s="93"/>
      <c r="F222" s="94"/>
      <c r="G222" s="95"/>
      <c r="H222" s="92"/>
    </row>
    <row r="223" spans="3:8" s="77" customFormat="1" ht="12" customHeight="1" x14ac:dyDescent="0.3">
      <c r="C223" s="93"/>
      <c r="F223" s="94"/>
      <c r="G223" s="95"/>
      <c r="H223" s="92"/>
    </row>
    <row r="224" spans="3:8" s="77" customFormat="1" ht="12" customHeight="1" x14ac:dyDescent="0.3">
      <c r="C224" s="93"/>
      <c r="F224" s="94"/>
      <c r="G224" s="95"/>
      <c r="H224" s="92"/>
    </row>
    <row r="225" spans="3:8" s="77" customFormat="1" ht="12" customHeight="1" x14ac:dyDescent="0.3">
      <c r="C225" s="93"/>
      <c r="F225" s="94"/>
      <c r="G225" s="95"/>
      <c r="H225" s="92"/>
    </row>
    <row r="226" spans="3:8" s="77" customFormat="1" ht="12" customHeight="1" x14ac:dyDescent="0.3">
      <c r="C226" s="93"/>
      <c r="F226" s="94"/>
      <c r="G226" s="95"/>
      <c r="H226" s="92"/>
    </row>
    <row r="227" spans="3:8" s="77" customFormat="1" ht="12" customHeight="1" x14ac:dyDescent="0.3">
      <c r="C227" s="93"/>
      <c r="F227" s="94"/>
      <c r="G227" s="95"/>
      <c r="H227" s="92"/>
    </row>
    <row r="228" spans="3:8" s="77" customFormat="1" ht="12" customHeight="1" x14ac:dyDescent="0.3">
      <c r="C228" s="93"/>
      <c r="F228" s="94"/>
      <c r="G228" s="95"/>
      <c r="H228" s="92"/>
    </row>
    <row r="229" spans="3:8" s="77" customFormat="1" ht="12" customHeight="1" x14ac:dyDescent="0.3">
      <c r="C229" s="93"/>
      <c r="F229" s="94"/>
      <c r="G229" s="95"/>
      <c r="H229" s="92"/>
    </row>
    <row r="230" spans="3:8" s="77" customFormat="1" ht="12" customHeight="1" x14ac:dyDescent="0.3">
      <c r="C230" s="93"/>
      <c r="F230" s="94"/>
      <c r="G230" s="95"/>
      <c r="H230" s="92"/>
    </row>
    <row r="231" spans="3:8" s="77" customFormat="1" ht="12" customHeight="1" x14ac:dyDescent="0.3">
      <c r="C231" s="93"/>
      <c r="F231" s="94"/>
      <c r="G231" s="95"/>
      <c r="H231" s="92"/>
    </row>
    <row r="232" spans="3:8" s="77" customFormat="1" ht="12" customHeight="1" x14ac:dyDescent="0.3">
      <c r="C232" s="93"/>
      <c r="F232" s="94"/>
      <c r="G232" s="95"/>
      <c r="H232" s="92"/>
    </row>
    <row r="233" spans="3:8" s="77" customFormat="1" ht="12" customHeight="1" x14ac:dyDescent="0.3">
      <c r="C233" s="93"/>
      <c r="F233" s="94"/>
      <c r="G233" s="95"/>
      <c r="H233" s="92"/>
    </row>
    <row r="234" spans="3:8" s="77" customFormat="1" ht="12" customHeight="1" x14ac:dyDescent="0.3">
      <c r="C234" s="93"/>
      <c r="F234" s="94"/>
      <c r="G234" s="95"/>
      <c r="H234" s="92"/>
    </row>
    <row r="235" spans="3:8" s="77" customFormat="1" ht="12" customHeight="1" x14ac:dyDescent="0.3">
      <c r="C235" s="93"/>
      <c r="F235" s="94"/>
      <c r="G235" s="95"/>
      <c r="H235" s="92"/>
    </row>
    <row r="236" spans="3:8" s="77" customFormat="1" ht="12" customHeight="1" x14ac:dyDescent="0.3">
      <c r="C236" s="93"/>
      <c r="F236" s="94"/>
      <c r="G236" s="95"/>
      <c r="H236" s="92"/>
    </row>
    <row r="237" spans="3:8" s="77" customFormat="1" ht="12" customHeight="1" x14ac:dyDescent="0.3">
      <c r="C237" s="93"/>
      <c r="F237" s="94"/>
      <c r="G237" s="95"/>
      <c r="H237" s="92"/>
    </row>
    <row r="238" spans="3:8" s="77" customFormat="1" ht="12" customHeight="1" x14ac:dyDescent="0.3">
      <c r="C238" s="93"/>
      <c r="F238" s="94"/>
      <c r="G238" s="95"/>
      <c r="H238" s="92"/>
    </row>
    <row r="239" spans="3:8" s="77" customFormat="1" ht="12" customHeight="1" x14ac:dyDescent="0.3">
      <c r="C239" s="93"/>
      <c r="F239" s="94"/>
      <c r="G239" s="95"/>
      <c r="H239" s="92"/>
    </row>
    <row r="240" spans="3:8" s="77" customFormat="1" ht="12" customHeight="1" x14ac:dyDescent="0.3">
      <c r="C240" s="93"/>
      <c r="F240" s="94"/>
      <c r="G240" s="95"/>
      <c r="H240" s="92"/>
    </row>
    <row r="241" spans="3:8" s="77" customFormat="1" ht="12" customHeight="1" x14ac:dyDescent="0.3">
      <c r="C241" s="93"/>
      <c r="F241" s="94"/>
      <c r="G241" s="95"/>
      <c r="H241" s="92"/>
    </row>
    <row r="242" spans="3:8" s="77" customFormat="1" ht="12" customHeight="1" x14ac:dyDescent="0.3">
      <c r="C242" s="93"/>
      <c r="F242" s="94"/>
      <c r="G242" s="95"/>
      <c r="H242" s="92"/>
    </row>
    <row r="243" spans="3:8" s="77" customFormat="1" ht="12" customHeight="1" x14ac:dyDescent="0.3">
      <c r="C243" s="93"/>
      <c r="F243" s="94"/>
      <c r="G243" s="95"/>
      <c r="H243" s="92"/>
    </row>
    <row r="244" spans="3:8" s="77" customFormat="1" ht="12" customHeight="1" x14ac:dyDescent="0.3">
      <c r="C244" s="93"/>
      <c r="F244" s="94"/>
      <c r="G244" s="95"/>
      <c r="H244" s="92"/>
    </row>
    <row r="245" spans="3:8" s="77" customFormat="1" ht="12" customHeight="1" x14ac:dyDescent="0.3">
      <c r="C245" s="93"/>
      <c r="F245" s="94"/>
      <c r="G245" s="95"/>
      <c r="H245" s="92"/>
    </row>
    <row r="246" spans="3:8" s="77" customFormat="1" ht="12" customHeight="1" x14ac:dyDescent="0.3">
      <c r="C246" s="93"/>
      <c r="F246" s="94"/>
      <c r="G246" s="95"/>
      <c r="H246" s="92"/>
    </row>
    <row r="247" spans="3:8" s="77" customFormat="1" ht="12" customHeight="1" x14ac:dyDescent="0.3">
      <c r="C247" s="93"/>
      <c r="F247" s="94"/>
      <c r="G247" s="95"/>
      <c r="H247" s="92"/>
    </row>
    <row r="248" spans="3:8" s="77" customFormat="1" ht="12" customHeight="1" x14ac:dyDescent="0.3">
      <c r="C248" s="93"/>
      <c r="F248" s="94"/>
      <c r="G248" s="95"/>
      <c r="H248" s="92"/>
    </row>
    <row r="249" spans="3:8" s="77" customFormat="1" ht="12" customHeight="1" x14ac:dyDescent="0.3">
      <c r="C249" s="93"/>
      <c r="F249" s="94"/>
      <c r="G249" s="95"/>
      <c r="H249" s="92"/>
    </row>
    <row r="250" spans="3:8" s="77" customFormat="1" ht="12" customHeight="1" x14ac:dyDescent="0.3">
      <c r="C250" s="93"/>
      <c r="F250" s="94"/>
      <c r="G250" s="95"/>
      <c r="H250" s="92"/>
    </row>
    <row r="251" spans="3:8" s="77" customFormat="1" ht="12" customHeight="1" x14ac:dyDescent="0.3">
      <c r="C251" s="93"/>
      <c r="F251" s="94"/>
      <c r="G251" s="95"/>
      <c r="H251" s="92"/>
    </row>
    <row r="252" spans="3:8" s="77" customFormat="1" ht="12" customHeight="1" x14ac:dyDescent="0.3">
      <c r="C252" s="93"/>
      <c r="F252" s="94"/>
      <c r="G252" s="95"/>
      <c r="H252" s="92"/>
    </row>
    <row r="253" spans="3:8" s="77" customFormat="1" ht="12" customHeight="1" x14ac:dyDescent="0.3">
      <c r="C253" s="93"/>
      <c r="F253" s="94"/>
      <c r="G253" s="95"/>
      <c r="H253" s="92"/>
    </row>
    <row r="254" spans="3:8" s="77" customFormat="1" ht="12" customHeight="1" x14ac:dyDescent="0.3">
      <c r="C254" s="93"/>
      <c r="F254" s="94"/>
      <c r="G254" s="95"/>
      <c r="H254" s="92"/>
    </row>
    <row r="255" spans="3:8" s="77" customFormat="1" ht="12" customHeight="1" x14ac:dyDescent="0.3">
      <c r="C255" s="93"/>
      <c r="F255" s="94"/>
      <c r="G255" s="95"/>
      <c r="H255" s="92"/>
    </row>
    <row r="256" spans="3:8" s="77" customFormat="1" ht="12" customHeight="1" x14ac:dyDescent="0.3">
      <c r="C256" s="93"/>
      <c r="F256" s="94"/>
      <c r="G256" s="95"/>
      <c r="H256" s="92"/>
    </row>
    <row r="257" spans="3:8" s="77" customFormat="1" ht="12" customHeight="1" x14ac:dyDescent="0.3">
      <c r="C257" s="93"/>
      <c r="F257" s="94"/>
      <c r="G257" s="95"/>
      <c r="H257" s="92"/>
    </row>
    <row r="258" spans="3:8" s="77" customFormat="1" ht="12" customHeight="1" x14ac:dyDescent="0.3">
      <c r="C258" s="93"/>
      <c r="F258" s="94"/>
      <c r="G258" s="95"/>
      <c r="H258" s="92"/>
    </row>
    <row r="259" spans="3:8" s="77" customFormat="1" ht="12" customHeight="1" x14ac:dyDescent="0.3">
      <c r="C259" s="93"/>
      <c r="F259" s="94"/>
      <c r="G259" s="95"/>
      <c r="H259" s="92"/>
    </row>
    <row r="260" spans="3:8" s="77" customFormat="1" ht="12" customHeight="1" x14ac:dyDescent="0.3">
      <c r="C260" s="93"/>
      <c r="F260" s="94"/>
      <c r="G260" s="95"/>
      <c r="H260" s="92"/>
    </row>
    <row r="261" spans="3:8" s="77" customFormat="1" ht="12" customHeight="1" x14ac:dyDescent="0.3">
      <c r="C261" s="93"/>
      <c r="F261" s="94"/>
      <c r="G261" s="95"/>
      <c r="H261" s="92"/>
    </row>
    <row r="262" spans="3:8" s="77" customFormat="1" ht="12" customHeight="1" x14ac:dyDescent="0.3">
      <c r="C262" s="93"/>
      <c r="F262" s="94"/>
      <c r="G262" s="95"/>
      <c r="H262" s="92"/>
    </row>
    <row r="263" spans="3:8" s="77" customFormat="1" ht="12" customHeight="1" x14ac:dyDescent="0.3">
      <c r="C263" s="93"/>
      <c r="F263" s="94"/>
      <c r="G263" s="95"/>
      <c r="H263" s="92"/>
    </row>
    <row r="264" spans="3:8" s="77" customFormat="1" ht="12" customHeight="1" x14ac:dyDescent="0.3">
      <c r="C264" s="93"/>
      <c r="F264" s="94"/>
      <c r="G264" s="95"/>
      <c r="H264" s="92"/>
    </row>
    <row r="265" spans="3:8" s="77" customFormat="1" ht="12" customHeight="1" x14ac:dyDescent="0.3">
      <c r="C265" s="93"/>
      <c r="F265" s="94"/>
      <c r="G265" s="95"/>
      <c r="H265" s="92"/>
    </row>
    <row r="266" spans="3:8" s="77" customFormat="1" ht="12" customHeight="1" x14ac:dyDescent="0.3">
      <c r="C266" s="93"/>
      <c r="F266" s="94"/>
      <c r="G266" s="95"/>
      <c r="H266" s="92"/>
    </row>
    <row r="267" spans="3:8" s="77" customFormat="1" ht="12" customHeight="1" x14ac:dyDescent="0.3">
      <c r="C267" s="93"/>
      <c r="F267" s="94"/>
      <c r="G267" s="95"/>
      <c r="H267" s="92"/>
    </row>
    <row r="268" spans="3:8" s="77" customFormat="1" ht="12" customHeight="1" x14ac:dyDescent="0.3">
      <c r="C268" s="93"/>
      <c r="F268" s="94"/>
      <c r="G268" s="95"/>
      <c r="H268" s="92"/>
    </row>
    <row r="269" spans="3:8" s="77" customFormat="1" ht="12" customHeight="1" x14ac:dyDescent="0.3">
      <c r="C269" s="93"/>
      <c r="F269" s="94"/>
      <c r="G269" s="95"/>
      <c r="H269" s="92"/>
    </row>
    <row r="270" spans="3:8" s="77" customFormat="1" ht="12" customHeight="1" x14ac:dyDescent="0.3">
      <c r="C270" s="93"/>
      <c r="F270" s="94"/>
      <c r="G270" s="95"/>
      <c r="H270" s="92"/>
    </row>
    <row r="271" spans="3:8" s="77" customFormat="1" ht="12" customHeight="1" x14ac:dyDescent="0.3">
      <c r="C271" s="93"/>
      <c r="F271" s="94"/>
      <c r="G271" s="95"/>
      <c r="H271" s="92"/>
    </row>
    <row r="272" spans="3:8" s="77" customFormat="1" ht="12" customHeight="1" x14ac:dyDescent="0.3">
      <c r="C272" s="93"/>
      <c r="F272" s="94"/>
      <c r="G272" s="95"/>
      <c r="H272" s="92"/>
    </row>
    <row r="273" spans="3:8" s="77" customFormat="1" ht="12" customHeight="1" x14ac:dyDescent="0.3">
      <c r="C273" s="93"/>
      <c r="F273" s="94"/>
      <c r="G273" s="95"/>
      <c r="H273" s="92"/>
    </row>
    <row r="274" spans="3:8" s="77" customFormat="1" ht="12" customHeight="1" x14ac:dyDescent="0.3">
      <c r="C274" s="93"/>
      <c r="F274" s="94"/>
      <c r="G274" s="95"/>
      <c r="H274" s="92"/>
    </row>
    <row r="275" spans="3:8" s="77" customFormat="1" ht="12" customHeight="1" x14ac:dyDescent="0.3">
      <c r="C275" s="93"/>
      <c r="F275" s="94"/>
      <c r="G275" s="95"/>
      <c r="H275" s="92"/>
    </row>
    <row r="276" spans="3:8" s="77" customFormat="1" ht="12" customHeight="1" x14ac:dyDescent="0.3">
      <c r="C276" s="93"/>
      <c r="F276" s="94"/>
      <c r="G276" s="95"/>
      <c r="H276" s="92"/>
    </row>
    <row r="277" spans="3:8" s="77" customFormat="1" ht="12" customHeight="1" x14ac:dyDescent="0.3">
      <c r="C277" s="93"/>
      <c r="F277" s="94"/>
      <c r="G277" s="95"/>
      <c r="H277" s="92"/>
    </row>
    <row r="278" spans="3:8" s="77" customFormat="1" ht="12" customHeight="1" x14ac:dyDescent="0.3">
      <c r="C278" s="93"/>
      <c r="F278" s="94"/>
      <c r="G278" s="95"/>
      <c r="H278" s="92"/>
    </row>
    <row r="279" spans="3:8" s="77" customFormat="1" ht="12" customHeight="1" x14ac:dyDescent="0.3">
      <c r="C279" s="93"/>
      <c r="F279" s="94"/>
      <c r="G279" s="95"/>
      <c r="H279" s="92"/>
    </row>
    <row r="280" spans="3:8" s="77" customFormat="1" ht="12" customHeight="1" x14ac:dyDescent="0.3">
      <c r="C280" s="93"/>
      <c r="F280" s="94"/>
      <c r="G280" s="95"/>
      <c r="H280" s="92"/>
    </row>
    <row r="281" spans="3:8" s="77" customFormat="1" ht="12" customHeight="1" x14ac:dyDescent="0.3">
      <c r="C281" s="93"/>
      <c r="F281" s="94"/>
      <c r="G281" s="95"/>
      <c r="H281" s="92"/>
    </row>
    <row r="282" spans="3:8" s="77" customFormat="1" ht="12" customHeight="1" x14ac:dyDescent="0.3">
      <c r="C282" s="93"/>
      <c r="F282" s="94"/>
      <c r="G282" s="95"/>
      <c r="H282" s="92"/>
    </row>
    <row r="283" spans="3:8" s="77" customFormat="1" ht="12" customHeight="1" x14ac:dyDescent="0.3">
      <c r="C283" s="93"/>
      <c r="F283" s="94"/>
      <c r="G283" s="95"/>
      <c r="H283" s="92"/>
    </row>
    <row r="284" spans="3:8" s="77" customFormat="1" ht="12" customHeight="1" x14ac:dyDescent="0.3">
      <c r="C284" s="93"/>
      <c r="F284" s="94"/>
      <c r="G284" s="95"/>
      <c r="H284" s="92"/>
    </row>
    <row r="285" spans="3:8" s="77" customFormat="1" ht="12" customHeight="1" x14ac:dyDescent="0.3">
      <c r="C285" s="93"/>
      <c r="F285" s="94"/>
      <c r="G285" s="95"/>
      <c r="H285" s="92"/>
    </row>
    <row r="286" spans="3:8" s="77" customFormat="1" ht="12" customHeight="1" x14ac:dyDescent="0.3">
      <c r="C286" s="93"/>
      <c r="F286" s="94"/>
      <c r="G286" s="95"/>
      <c r="H286" s="92"/>
    </row>
    <row r="287" spans="3:8" s="77" customFormat="1" ht="12" customHeight="1" x14ac:dyDescent="0.3">
      <c r="C287" s="93"/>
      <c r="F287" s="94"/>
      <c r="G287" s="95"/>
      <c r="H287" s="92"/>
    </row>
    <row r="288" spans="3:8" s="77" customFormat="1" ht="12" customHeight="1" x14ac:dyDescent="0.3">
      <c r="C288" s="93"/>
      <c r="F288" s="94"/>
      <c r="G288" s="95"/>
      <c r="H288" s="92"/>
    </row>
    <row r="289" spans="3:8" s="77" customFormat="1" ht="12" customHeight="1" x14ac:dyDescent="0.3">
      <c r="C289" s="93"/>
      <c r="F289" s="94"/>
      <c r="G289" s="95"/>
      <c r="H289" s="92"/>
    </row>
    <row r="290" spans="3:8" s="77" customFormat="1" ht="12" customHeight="1" x14ac:dyDescent="0.3">
      <c r="C290" s="93"/>
      <c r="F290" s="94"/>
      <c r="G290" s="95"/>
      <c r="H290" s="92"/>
    </row>
    <row r="291" spans="3:8" s="77" customFormat="1" ht="12" customHeight="1" x14ac:dyDescent="0.3">
      <c r="C291" s="93"/>
      <c r="F291" s="94"/>
      <c r="G291" s="95"/>
      <c r="H291" s="92"/>
    </row>
    <row r="292" spans="3:8" s="77" customFormat="1" ht="12" customHeight="1" x14ac:dyDescent="0.3">
      <c r="C292" s="93"/>
      <c r="F292" s="94"/>
      <c r="G292" s="95"/>
      <c r="H292" s="92"/>
    </row>
    <row r="293" spans="3:8" s="77" customFormat="1" ht="12" customHeight="1" x14ac:dyDescent="0.3">
      <c r="C293" s="93"/>
      <c r="F293" s="94"/>
      <c r="G293" s="95"/>
      <c r="H293" s="92"/>
    </row>
    <row r="294" spans="3:8" s="77" customFormat="1" ht="12" customHeight="1" x14ac:dyDescent="0.3">
      <c r="C294" s="93"/>
      <c r="F294" s="94"/>
      <c r="G294" s="95"/>
      <c r="H294" s="92"/>
    </row>
    <row r="295" spans="3:8" s="77" customFormat="1" ht="12" customHeight="1" x14ac:dyDescent="0.3">
      <c r="C295" s="93"/>
      <c r="F295" s="94"/>
      <c r="G295" s="95"/>
      <c r="H295" s="92"/>
    </row>
    <row r="296" spans="3:8" s="77" customFormat="1" ht="12" customHeight="1" x14ac:dyDescent="0.3">
      <c r="C296" s="93"/>
      <c r="F296" s="94"/>
      <c r="G296" s="95"/>
      <c r="H296" s="92"/>
    </row>
    <row r="297" spans="3:8" s="77" customFormat="1" ht="12" customHeight="1" x14ac:dyDescent="0.3">
      <c r="C297" s="93"/>
      <c r="F297" s="94"/>
      <c r="G297" s="95"/>
      <c r="H297" s="92"/>
    </row>
    <row r="298" spans="3:8" s="77" customFormat="1" ht="12" customHeight="1" x14ac:dyDescent="0.3">
      <c r="C298" s="93"/>
      <c r="F298" s="94"/>
      <c r="G298" s="95"/>
      <c r="H298" s="92"/>
    </row>
    <row r="299" spans="3:8" s="77" customFormat="1" ht="12" customHeight="1" x14ac:dyDescent="0.3">
      <c r="C299" s="93"/>
      <c r="F299" s="94"/>
      <c r="G299" s="95"/>
      <c r="H299" s="92"/>
    </row>
    <row r="300" spans="3:8" s="77" customFormat="1" ht="12" customHeight="1" x14ac:dyDescent="0.3">
      <c r="C300" s="93"/>
      <c r="F300" s="94"/>
      <c r="G300" s="95"/>
      <c r="H300" s="92"/>
    </row>
    <row r="301" spans="3:8" s="77" customFormat="1" ht="12" customHeight="1" x14ac:dyDescent="0.3">
      <c r="C301" s="93"/>
      <c r="F301" s="94"/>
      <c r="G301" s="95"/>
      <c r="H301" s="92"/>
    </row>
    <row r="302" spans="3:8" s="77" customFormat="1" ht="12" customHeight="1" x14ac:dyDescent="0.3">
      <c r="C302" s="93"/>
      <c r="F302" s="94"/>
      <c r="G302" s="95"/>
      <c r="H302" s="92"/>
    </row>
    <row r="303" spans="3:8" s="77" customFormat="1" ht="12" customHeight="1" x14ac:dyDescent="0.3">
      <c r="C303" s="93"/>
      <c r="F303" s="94"/>
      <c r="G303" s="95"/>
      <c r="H303" s="92"/>
    </row>
    <row r="304" spans="3:8" s="77" customFormat="1" ht="12" customHeight="1" x14ac:dyDescent="0.3">
      <c r="C304" s="93"/>
      <c r="F304" s="94"/>
      <c r="G304" s="95"/>
      <c r="H304" s="92"/>
    </row>
    <row r="305" spans="3:8" s="77" customFormat="1" ht="12" customHeight="1" x14ac:dyDescent="0.3">
      <c r="C305" s="93"/>
      <c r="F305" s="94"/>
      <c r="G305" s="95"/>
      <c r="H305" s="92"/>
    </row>
    <row r="306" spans="3:8" s="77" customFormat="1" ht="12" customHeight="1" x14ac:dyDescent="0.3">
      <c r="C306" s="93"/>
      <c r="F306" s="94"/>
      <c r="G306" s="95"/>
      <c r="H306" s="92"/>
    </row>
    <row r="307" spans="3:8" s="77" customFormat="1" ht="12" customHeight="1" x14ac:dyDescent="0.3">
      <c r="C307" s="93"/>
      <c r="F307" s="94"/>
      <c r="G307" s="95"/>
      <c r="H307" s="92"/>
    </row>
    <row r="308" spans="3:8" s="77" customFormat="1" ht="12" customHeight="1" x14ac:dyDescent="0.3">
      <c r="C308" s="93"/>
      <c r="F308" s="94"/>
      <c r="G308" s="95"/>
      <c r="H308" s="92"/>
    </row>
    <row r="309" spans="3:8" s="77" customFormat="1" ht="12" customHeight="1" x14ac:dyDescent="0.3">
      <c r="C309" s="93"/>
      <c r="F309" s="94"/>
      <c r="G309" s="95"/>
      <c r="H309" s="92"/>
    </row>
    <row r="310" spans="3:8" s="77" customFormat="1" ht="12" customHeight="1" x14ac:dyDescent="0.3">
      <c r="C310" s="93"/>
      <c r="F310" s="94"/>
      <c r="G310" s="95"/>
      <c r="H310" s="92"/>
    </row>
    <row r="311" spans="3:8" s="77" customFormat="1" ht="12" customHeight="1" x14ac:dyDescent="0.3">
      <c r="C311" s="93"/>
      <c r="F311" s="94"/>
      <c r="G311" s="95"/>
      <c r="H311" s="92"/>
    </row>
    <row r="312" spans="3:8" s="77" customFormat="1" ht="12" customHeight="1" x14ac:dyDescent="0.3">
      <c r="C312" s="93"/>
      <c r="F312" s="94"/>
      <c r="G312" s="95"/>
      <c r="H312" s="92"/>
    </row>
    <row r="313" spans="3:8" s="77" customFormat="1" ht="12" customHeight="1" x14ac:dyDescent="0.3">
      <c r="C313" s="93"/>
      <c r="F313" s="94"/>
      <c r="G313" s="95"/>
      <c r="H313" s="92"/>
    </row>
    <row r="314" spans="3:8" s="77" customFormat="1" ht="12" customHeight="1" x14ac:dyDescent="0.3">
      <c r="C314" s="93"/>
      <c r="F314" s="94"/>
      <c r="G314" s="95"/>
      <c r="H314" s="92"/>
    </row>
    <row r="315" spans="3:8" s="77" customFormat="1" ht="12" customHeight="1" x14ac:dyDescent="0.3">
      <c r="C315" s="93"/>
      <c r="F315" s="94"/>
      <c r="G315" s="95"/>
      <c r="H315" s="92"/>
    </row>
    <row r="316" spans="3:8" s="77" customFormat="1" ht="12" customHeight="1" x14ac:dyDescent="0.3">
      <c r="C316" s="93"/>
      <c r="F316" s="94"/>
      <c r="G316" s="95"/>
      <c r="H316" s="92"/>
    </row>
    <row r="317" spans="3:8" s="77" customFormat="1" ht="12" customHeight="1" x14ac:dyDescent="0.3">
      <c r="C317" s="93"/>
      <c r="F317" s="94"/>
      <c r="G317" s="95"/>
      <c r="H317" s="92"/>
    </row>
    <row r="318" spans="3:8" s="77" customFormat="1" ht="12" customHeight="1" x14ac:dyDescent="0.3">
      <c r="C318" s="93"/>
      <c r="F318" s="94"/>
      <c r="G318" s="95"/>
      <c r="H318" s="92"/>
    </row>
    <row r="319" spans="3:8" s="77" customFormat="1" ht="12" customHeight="1" x14ac:dyDescent="0.3">
      <c r="C319" s="93"/>
      <c r="F319" s="94"/>
      <c r="G319" s="95"/>
      <c r="H319" s="92"/>
    </row>
    <row r="320" spans="3:8" s="77" customFormat="1" ht="12" customHeight="1" x14ac:dyDescent="0.3">
      <c r="C320" s="93"/>
      <c r="F320" s="94"/>
      <c r="G320" s="95"/>
      <c r="H320" s="92"/>
    </row>
    <row r="321" spans="3:8" s="77" customFormat="1" ht="12" customHeight="1" x14ac:dyDescent="0.3">
      <c r="C321" s="93"/>
      <c r="F321" s="94"/>
      <c r="G321" s="95"/>
      <c r="H321" s="92"/>
    </row>
    <row r="322" spans="3:8" s="77" customFormat="1" ht="12" customHeight="1" x14ac:dyDescent="0.3">
      <c r="C322" s="93"/>
      <c r="F322" s="94"/>
      <c r="G322" s="95"/>
      <c r="H322" s="92"/>
    </row>
    <row r="323" spans="3:8" s="77" customFormat="1" ht="12" customHeight="1" x14ac:dyDescent="0.3">
      <c r="C323" s="93"/>
      <c r="F323" s="94"/>
      <c r="G323" s="95"/>
      <c r="H323" s="92"/>
    </row>
    <row r="324" spans="3:8" s="77" customFormat="1" ht="12" customHeight="1" x14ac:dyDescent="0.3">
      <c r="C324" s="93"/>
      <c r="F324" s="94"/>
      <c r="G324" s="95"/>
      <c r="H324" s="92"/>
    </row>
    <row r="325" spans="3:8" s="77" customFormat="1" ht="12" customHeight="1" x14ac:dyDescent="0.3">
      <c r="C325" s="93"/>
      <c r="F325" s="94"/>
      <c r="G325" s="95"/>
      <c r="H325" s="92"/>
    </row>
    <row r="326" spans="3:8" s="77" customFormat="1" ht="12" customHeight="1" x14ac:dyDescent="0.3">
      <c r="C326" s="93"/>
      <c r="F326" s="94"/>
      <c r="G326" s="95"/>
      <c r="H326" s="92"/>
    </row>
    <row r="327" spans="3:8" s="77" customFormat="1" ht="12" customHeight="1" x14ac:dyDescent="0.3">
      <c r="C327" s="93"/>
      <c r="F327" s="94"/>
      <c r="G327" s="95"/>
      <c r="H327" s="92"/>
    </row>
    <row r="328" spans="3:8" s="77" customFormat="1" ht="12" customHeight="1" x14ac:dyDescent="0.3">
      <c r="C328" s="93"/>
      <c r="F328" s="94"/>
      <c r="G328" s="95"/>
      <c r="H328" s="92"/>
    </row>
    <row r="329" spans="3:8" s="77" customFormat="1" ht="12" customHeight="1" x14ac:dyDescent="0.3">
      <c r="C329" s="93"/>
      <c r="F329" s="94"/>
      <c r="G329" s="95"/>
      <c r="H329" s="92"/>
    </row>
    <row r="330" spans="3:8" s="77" customFormat="1" ht="12" customHeight="1" x14ac:dyDescent="0.3">
      <c r="C330" s="93"/>
      <c r="F330" s="94"/>
      <c r="G330" s="95"/>
      <c r="H330" s="92"/>
    </row>
    <row r="331" spans="3:8" s="77" customFormat="1" ht="12" customHeight="1" x14ac:dyDescent="0.3">
      <c r="C331" s="93"/>
      <c r="F331" s="94"/>
      <c r="G331" s="95"/>
      <c r="H331" s="92"/>
    </row>
    <row r="332" spans="3:8" s="77" customFormat="1" ht="12" customHeight="1" x14ac:dyDescent="0.3">
      <c r="C332" s="93"/>
      <c r="F332" s="94"/>
      <c r="G332" s="95"/>
      <c r="H332" s="92"/>
    </row>
    <row r="333" spans="3:8" s="77" customFormat="1" ht="12" customHeight="1" x14ac:dyDescent="0.3">
      <c r="C333" s="93"/>
      <c r="F333" s="94"/>
      <c r="G333" s="95"/>
      <c r="H333" s="92"/>
    </row>
    <row r="334" spans="3:8" s="77" customFormat="1" ht="12" customHeight="1" x14ac:dyDescent="0.3">
      <c r="C334" s="93"/>
      <c r="F334" s="94"/>
      <c r="G334" s="95"/>
      <c r="H334" s="92"/>
    </row>
    <row r="335" spans="3:8" s="77" customFormat="1" ht="12" customHeight="1" x14ac:dyDescent="0.3">
      <c r="C335" s="93"/>
      <c r="F335" s="94"/>
      <c r="G335" s="95"/>
      <c r="H335" s="92"/>
    </row>
    <row r="336" spans="3:8" s="77" customFormat="1" ht="12" customHeight="1" x14ac:dyDescent="0.3">
      <c r="C336" s="93"/>
      <c r="F336" s="94"/>
      <c r="G336" s="95"/>
      <c r="H336" s="92"/>
    </row>
    <row r="337" spans="3:8" s="77" customFormat="1" ht="12" customHeight="1" x14ac:dyDescent="0.3">
      <c r="C337" s="93"/>
      <c r="F337" s="94"/>
      <c r="G337" s="95"/>
      <c r="H337" s="92"/>
    </row>
    <row r="338" spans="3:8" s="77" customFormat="1" ht="12" customHeight="1" x14ac:dyDescent="0.3">
      <c r="C338" s="93"/>
      <c r="F338" s="94"/>
      <c r="G338" s="95"/>
      <c r="H338" s="92"/>
    </row>
    <row r="339" spans="3:8" s="77" customFormat="1" ht="12" customHeight="1" x14ac:dyDescent="0.3">
      <c r="C339" s="93"/>
      <c r="F339" s="94"/>
      <c r="G339" s="95"/>
      <c r="H339" s="92"/>
    </row>
    <row r="340" spans="3:8" s="77" customFormat="1" ht="12" customHeight="1" x14ac:dyDescent="0.3">
      <c r="C340" s="93"/>
      <c r="F340" s="94"/>
      <c r="G340" s="95"/>
      <c r="H340" s="92"/>
    </row>
    <row r="341" spans="3:8" s="77" customFormat="1" ht="12" customHeight="1" x14ac:dyDescent="0.3">
      <c r="C341" s="93"/>
      <c r="F341" s="94"/>
      <c r="G341" s="95"/>
      <c r="H341" s="92"/>
    </row>
    <row r="342" spans="3:8" s="77" customFormat="1" ht="12" customHeight="1" x14ac:dyDescent="0.3">
      <c r="C342" s="93"/>
      <c r="F342" s="94"/>
      <c r="G342" s="95"/>
      <c r="H342" s="92"/>
    </row>
    <row r="343" spans="3:8" s="77" customFormat="1" ht="12" customHeight="1" x14ac:dyDescent="0.3">
      <c r="C343" s="93"/>
      <c r="F343" s="94"/>
      <c r="G343" s="95"/>
      <c r="H343" s="92"/>
    </row>
    <row r="344" spans="3:8" s="77" customFormat="1" ht="12" customHeight="1" x14ac:dyDescent="0.3">
      <c r="C344" s="93"/>
      <c r="F344" s="94"/>
      <c r="G344" s="95"/>
      <c r="H344" s="92"/>
    </row>
    <row r="345" spans="3:8" s="77" customFormat="1" ht="12" customHeight="1" x14ac:dyDescent="0.3">
      <c r="C345" s="93"/>
      <c r="F345" s="94"/>
      <c r="G345" s="95"/>
      <c r="H345" s="92"/>
    </row>
    <row r="346" spans="3:8" s="77" customFormat="1" ht="12" customHeight="1" x14ac:dyDescent="0.3">
      <c r="C346" s="93"/>
      <c r="F346" s="94"/>
      <c r="G346" s="95"/>
      <c r="H346" s="92"/>
    </row>
    <row r="347" spans="3:8" s="77" customFormat="1" ht="12" customHeight="1" x14ac:dyDescent="0.3">
      <c r="C347" s="93"/>
      <c r="F347" s="94"/>
      <c r="G347" s="95"/>
      <c r="H347" s="92"/>
    </row>
    <row r="348" spans="3:8" s="77" customFormat="1" ht="12" customHeight="1" x14ac:dyDescent="0.3">
      <c r="C348" s="93"/>
      <c r="F348" s="94"/>
      <c r="G348" s="95"/>
      <c r="H348" s="92"/>
    </row>
    <row r="349" spans="3:8" s="77" customFormat="1" ht="12" customHeight="1" x14ac:dyDescent="0.3">
      <c r="C349" s="93"/>
      <c r="F349" s="94"/>
      <c r="G349" s="95"/>
      <c r="H349" s="92"/>
    </row>
    <row r="350" spans="3:8" s="77" customFormat="1" ht="12" customHeight="1" x14ac:dyDescent="0.3">
      <c r="C350" s="93"/>
      <c r="F350" s="94"/>
      <c r="G350" s="95"/>
      <c r="H350" s="92"/>
    </row>
    <row r="351" spans="3:8" s="77" customFormat="1" ht="12" customHeight="1" x14ac:dyDescent="0.3">
      <c r="C351" s="93"/>
      <c r="F351" s="94"/>
      <c r="G351" s="95"/>
      <c r="H351" s="92"/>
    </row>
    <row r="352" spans="3:8" s="77" customFormat="1" ht="12" customHeight="1" x14ac:dyDescent="0.3">
      <c r="C352" s="93"/>
      <c r="F352" s="94"/>
      <c r="G352" s="95"/>
      <c r="H352" s="92"/>
    </row>
    <row r="353" spans="3:8" s="77" customFormat="1" ht="12" customHeight="1" x14ac:dyDescent="0.3">
      <c r="C353" s="93"/>
      <c r="F353" s="94"/>
      <c r="G353" s="95"/>
      <c r="H353" s="92"/>
    </row>
    <row r="354" spans="3:8" s="77" customFormat="1" ht="12" customHeight="1" x14ac:dyDescent="0.3">
      <c r="C354" s="93"/>
      <c r="F354" s="94"/>
      <c r="G354" s="95"/>
      <c r="H354" s="92"/>
    </row>
    <row r="355" spans="3:8" s="77" customFormat="1" ht="12" customHeight="1" x14ac:dyDescent="0.3">
      <c r="C355" s="93"/>
      <c r="F355" s="94"/>
      <c r="G355" s="95"/>
      <c r="H355" s="92"/>
    </row>
    <row r="356" spans="3:8" s="77" customFormat="1" ht="12" customHeight="1" x14ac:dyDescent="0.3">
      <c r="C356" s="93"/>
      <c r="F356" s="94"/>
      <c r="G356" s="95"/>
      <c r="H356" s="92"/>
    </row>
    <row r="357" spans="3:8" s="77" customFormat="1" ht="12" customHeight="1" x14ac:dyDescent="0.3">
      <c r="C357" s="93"/>
      <c r="F357" s="94"/>
      <c r="G357" s="95"/>
      <c r="H357" s="92"/>
    </row>
    <row r="358" spans="3:8" s="77" customFormat="1" ht="12" customHeight="1" x14ac:dyDescent="0.3">
      <c r="C358" s="93"/>
      <c r="F358" s="94"/>
      <c r="G358" s="95"/>
      <c r="H358" s="92"/>
    </row>
    <row r="359" spans="3:8" s="77" customFormat="1" ht="12" customHeight="1" x14ac:dyDescent="0.3">
      <c r="C359" s="93"/>
      <c r="F359" s="94"/>
      <c r="G359" s="95"/>
      <c r="H359" s="92"/>
    </row>
    <row r="360" spans="3:8" s="77" customFormat="1" ht="12" customHeight="1" x14ac:dyDescent="0.3">
      <c r="C360" s="93"/>
      <c r="F360" s="94"/>
      <c r="G360" s="95"/>
      <c r="H360" s="92"/>
    </row>
    <row r="361" spans="3:8" s="77" customFormat="1" ht="12" customHeight="1" x14ac:dyDescent="0.3">
      <c r="C361" s="93"/>
      <c r="F361" s="94"/>
      <c r="G361" s="95"/>
      <c r="H361" s="92"/>
    </row>
    <row r="362" spans="3:8" s="77" customFormat="1" ht="12" customHeight="1" x14ac:dyDescent="0.3">
      <c r="C362" s="93"/>
      <c r="F362" s="94"/>
      <c r="G362" s="95"/>
      <c r="H362" s="92"/>
    </row>
    <row r="363" spans="3:8" s="77" customFormat="1" ht="12" customHeight="1" x14ac:dyDescent="0.3">
      <c r="C363" s="93"/>
      <c r="F363" s="94"/>
      <c r="G363" s="95"/>
      <c r="H363" s="92"/>
    </row>
    <row r="364" spans="3:8" s="77" customFormat="1" ht="12" customHeight="1" x14ac:dyDescent="0.3">
      <c r="C364" s="93"/>
      <c r="F364" s="94"/>
      <c r="G364" s="95"/>
      <c r="H364" s="92"/>
    </row>
    <row r="365" spans="3:8" s="77" customFormat="1" ht="12" customHeight="1" x14ac:dyDescent="0.3">
      <c r="C365" s="93"/>
      <c r="F365" s="94"/>
      <c r="G365" s="95"/>
      <c r="H365" s="92"/>
    </row>
    <row r="366" spans="3:8" s="77" customFormat="1" ht="12" customHeight="1" x14ac:dyDescent="0.3">
      <c r="C366" s="93"/>
      <c r="F366" s="94"/>
      <c r="G366" s="95"/>
      <c r="H366" s="92"/>
    </row>
    <row r="367" spans="3:8" s="77" customFormat="1" ht="12" customHeight="1" x14ac:dyDescent="0.3">
      <c r="C367" s="93"/>
      <c r="F367" s="94"/>
      <c r="G367" s="95"/>
      <c r="H367" s="92"/>
    </row>
    <row r="368" spans="3:8" s="77" customFormat="1" ht="12" customHeight="1" x14ac:dyDescent="0.3">
      <c r="C368" s="93"/>
      <c r="F368" s="94"/>
      <c r="G368" s="95"/>
      <c r="H368" s="92"/>
    </row>
    <row r="369" spans="3:8" s="77" customFormat="1" ht="12" customHeight="1" x14ac:dyDescent="0.3">
      <c r="C369" s="93"/>
      <c r="F369" s="94"/>
      <c r="G369" s="95"/>
      <c r="H369" s="92"/>
    </row>
    <row r="370" spans="3:8" s="77" customFormat="1" ht="12" customHeight="1" x14ac:dyDescent="0.3">
      <c r="C370" s="93"/>
      <c r="F370" s="94"/>
      <c r="G370" s="95"/>
      <c r="H370" s="92"/>
    </row>
    <row r="371" spans="3:8" s="77" customFormat="1" ht="12" customHeight="1" x14ac:dyDescent="0.3">
      <c r="C371" s="93"/>
      <c r="F371" s="94"/>
      <c r="G371" s="95"/>
      <c r="H371" s="92"/>
    </row>
    <row r="372" spans="3:8" s="77" customFormat="1" ht="12" customHeight="1" x14ac:dyDescent="0.3">
      <c r="C372" s="93"/>
      <c r="F372" s="94"/>
      <c r="G372" s="95"/>
      <c r="H372" s="92"/>
    </row>
    <row r="373" spans="3:8" s="77" customFormat="1" ht="12" customHeight="1" x14ac:dyDescent="0.3">
      <c r="C373" s="93"/>
      <c r="F373" s="94"/>
      <c r="G373" s="95"/>
      <c r="H373" s="92"/>
    </row>
    <row r="374" spans="3:8" s="77" customFormat="1" ht="12" customHeight="1" x14ac:dyDescent="0.3">
      <c r="C374" s="93"/>
      <c r="F374" s="94"/>
      <c r="G374" s="95"/>
      <c r="H374" s="92"/>
    </row>
    <row r="375" spans="3:8" s="77" customFormat="1" ht="12" customHeight="1" x14ac:dyDescent="0.3">
      <c r="C375" s="93"/>
      <c r="F375" s="94"/>
      <c r="G375" s="95"/>
      <c r="H375" s="92"/>
    </row>
    <row r="376" spans="3:8" s="77" customFormat="1" ht="12" customHeight="1" x14ac:dyDescent="0.3">
      <c r="C376" s="93"/>
      <c r="F376" s="94"/>
      <c r="G376" s="95"/>
      <c r="H376" s="92"/>
    </row>
    <row r="377" spans="3:8" s="77" customFormat="1" ht="12" customHeight="1" x14ac:dyDescent="0.3">
      <c r="C377" s="93"/>
      <c r="F377" s="94"/>
      <c r="G377" s="95"/>
      <c r="H377" s="92"/>
    </row>
    <row r="378" spans="3:8" s="77" customFormat="1" ht="12" customHeight="1" x14ac:dyDescent="0.3">
      <c r="C378" s="93"/>
      <c r="F378" s="94"/>
      <c r="G378" s="95"/>
      <c r="H378" s="92"/>
    </row>
    <row r="379" spans="3:8" s="77" customFormat="1" ht="12" customHeight="1" x14ac:dyDescent="0.3">
      <c r="C379" s="93"/>
      <c r="F379" s="94"/>
      <c r="G379" s="95"/>
      <c r="H379" s="92"/>
    </row>
    <row r="380" spans="3:8" s="77" customFormat="1" ht="12" customHeight="1" x14ac:dyDescent="0.3">
      <c r="C380" s="93"/>
      <c r="F380" s="94"/>
      <c r="G380" s="95"/>
      <c r="H380" s="92"/>
    </row>
    <row r="381" spans="3:8" s="77" customFormat="1" ht="12" customHeight="1" x14ac:dyDescent="0.3">
      <c r="C381" s="93"/>
      <c r="F381" s="94"/>
      <c r="G381" s="95"/>
      <c r="H381" s="92"/>
    </row>
    <row r="382" spans="3:8" s="77" customFormat="1" ht="12" customHeight="1" x14ac:dyDescent="0.3">
      <c r="C382" s="93"/>
      <c r="F382" s="94"/>
      <c r="G382" s="95"/>
      <c r="H382" s="92"/>
    </row>
    <row r="383" spans="3:8" s="77" customFormat="1" ht="12" customHeight="1" x14ac:dyDescent="0.3">
      <c r="C383" s="93"/>
      <c r="F383" s="94"/>
      <c r="G383" s="95"/>
      <c r="H383" s="92"/>
    </row>
    <row r="384" spans="3:8" s="77" customFormat="1" ht="12" customHeight="1" x14ac:dyDescent="0.3">
      <c r="C384" s="93"/>
      <c r="F384" s="94"/>
      <c r="G384" s="95"/>
      <c r="H384" s="92"/>
    </row>
    <row r="385" spans="3:8" s="77" customFormat="1" ht="12" customHeight="1" x14ac:dyDescent="0.3">
      <c r="C385" s="93"/>
      <c r="F385" s="94"/>
      <c r="G385" s="95"/>
      <c r="H385" s="92"/>
    </row>
    <row r="386" spans="3:8" s="77" customFormat="1" ht="12" customHeight="1" x14ac:dyDescent="0.3">
      <c r="C386" s="93"/>
      <c r="F386" s="94"/>
      <c r="G386" s="95"/>
      <c r="H386" s="92"/>
    </row>
    <row r="387" spans="3:8" s="77" customFormat="1" ht="12" customHeight="1" x14ac:dyDescent="0.3">
      <c r="C387" s="93"/>
      <c r="F387" s="94"/>
      <c r="G387" s="95"/>
      <c r="H387" s="92"/>
    </row>
    <row r="388" spans="3:8" s="77" customFormat="1" ht="12" customHeight="1" x14ac:dyDescent="0.3">
      <c r="C388" s="93"/>
      <c r="F388" s="94"/>
      <c r="G388" s="95"/>
      <c r="H388" s="92"/>
    </row>
    <row r="389" spans="3:8" s="77" customFormat="1" ht="12" customHeight="1" x14ac:dyDescent="0.3">
      <c r="C389" s="93"/>
      <c r="F389" s="94"/>
      <c r="G389" s="95"/>
      <c r="H389" s="92"/>
    </row>
    <row r="390" spans="3:8" s="77" customFormat="1" ht="12" customHeight="1" x14ac:dyDescent="0.3">
      <c r="C390" s="93"/>
      <c r="F390" s="94"/>
      <c r="G390" s="95"/>
      <c r="H390" s="92"/>
    </row>
    <row r="391" spans="3:8" s="77" customFormat="1" ht="12" customHeight="1" x14ac:dyDescent="0.3">
      <c r="C391" s="93"/>
      <c r="F391" s="94"/>
      <c r="G391" s="95"/>
      <c r="H391" s="92"/>
    </row>
    <row r="392" spans="3:8" s="77" customFormat="1" ht="12" customHeight="1" x14ac:dyDescent="0.3">
      <c r="C392" s="93"/>
      <c r="F392" s="94"/>
      <c r="G392" s="95"/>
      <c r="H392" s="92"/>
    </row>
    <row r="393" spans="3:8" s="77" customFormat="1" ht="12" customHeight="1" x14ac:dyDescent="0.3">
      <c r="C393" s="93"/>
      <c r="F393" s="94"/>
      <c r="G393" s="95"/>
      <c r="H393" s="92"/>
    </row>
    <row r="394" spans="3:8" s="77" customFormat="1" ht="12" customHeight="1" x14ac:dyDescent="0.3">
      <c r="C394" s="93"/>
      <c r="F394" s="94"/>
      <c r="G394" s="95"/>
      <c r="H394" s="92"/>
    </row>
    <row r="395" spans="3:8" s="77" customFormat="1" ht="12" customHeight="1" x14ac:dyDescent="0.3">
      <c r="C395" s="93"/>
      <c r="F395" s="94"/>
      <c r="G395" s="95"/>
      <c r="H395" s="92"/>
    </row>
    <row r="396" spans="3:8" s="77" customFormat="1" ht="12" customHeight="1" x14ac:dyDescent="0.3">
      <c r="C396" s="93"/>
      <c r="F396" s="94"/>
      <c r="G396" s="95"/>
      <c r="H396" s="92"/>
    </row>
    <row r="397" spans="3:8" s="77" customFormat="1" ht="12" customHeight="1" x14ac:dyDescent="0.3">
      <c r="C397" s="93"/>
      <c r="F397" s="94"/>
      <c r="G397" s="95"/>
      <c r="H397" s="92"/>
    </row>
    <row r="398" spans="3:8" s="77" customFormat="1" ht="12" customHeight="1" x14ac:dyDescent="0.3">
      <c r="C398" s="93"/>
      <c r="F398" s="94"/>
      <c r="G398" s="95"/>
      <c r="H398" s="92"/>
    </row>
    <row r="399" spans="3:8" s="77" customFormat="1" ht="12" customHeight="1" x14ac:dyDescent="0.3">
      <c r="C399" s="93"/>
      <c r="F399" s="94"/>
      <c r="G399" s="95"/>
      <c r="H399" s="92"/>
    </row>
    <row r="400" spans="3:8" s="77" customFormat="1" ht="12" customHeight="1" x14ac:dyDescent="0.3">
      <c r="C400" s="93"/>
      <c r="F400" s="94"/>
      <c r="G400" s="95"/>
      <c r="H400" s="92"/>
    </row>
    <row r="401" spans="3:8" s="77" customFormat="1" ht="12" customHeight="1" x14ac:dyDescent="0.3">
      <c r="C401" s="93"/>
      <c r="F401" s="94"/>
      <c r="G401" s="95"/>
      <c r="H401" s="92"/>
    </row>
    <row r="402" spans="3:8" s="77" customFormat="1" ht="12" customHeight="1" x14ac:dyDescent="0.3">
      <c r="C402" s="93"/>
      <c r="F402" s="94"/>
      <c r="G402" s="95"/>
      <c r="H402" s="92"/>
    </row>
    <row r="403" spans="3:8" s="77" customFormat="1" ht="12" customHeight="1" x14ac:dyDescent="0.3">
      <c r="C403" s="93"/>
      <c r="F403" s="94"/>
      <c r="G403" s="95"/>
      <c r="H403" s="92"/>
    </row>
    <row r="404" spans="3:8" s="77" customFormat="1" ht="12" customHeight="1" x14ac:dyDescent="0.3">
      <c r="C404" s="93"/>
      <c r="F404" s="94"/>
      <c r="G404" s="95"/>
      <c r="H404" s="92"/>
    </row>
    <row r="405" spans="3:8" s="77" customFormat="1" ht="12" customHeight="1" x14ac:dyDescent="0.3">
      <c r="C405" s="93"/>
      <c r="F405" s="94"/>
      <c r="G405" s="95"/>
      <c r="H405" s="92"/>
    </row>
    <row r="406" spans="3:8" s="77" customFormat="1" ht="12" customHeight="1" x14ac:dyDescent="0.3">
      <c r="C406" s="93"/>
      <c r="F406" s="94"/>
      <c r="G406" s="95"/>
      <c r="H406" s="92"/>
    </row>
    <row r="407" spans="3:8" s="77" customFormat="1" ht="12" customHeight="1" x14ac:dyDescent="0.3">
      <c r="C407" s="93"/>
      <c r="F407" s="94"/>
      <c r="G407" s="95"/>
      <c r="H407" s="92"/>
    </row>
    <row r="408" spans="3:8" s="77" customFormat="1" ht="12" customHeight="1" x14ac:dyDescent="0.3">
      <c r="C408" s="93"/>
      <c r="F408" s="94"/>
      <c r="G408" s="95"/>
      <c r="H408" s="92"/>
    </row>
    <row r="409" spans="3:8" s="77" customFormat="1" ht="12" customHeight="1" x14ac:dyDescent="0.3">
      <c r="C409" s="93"/>
      <c r="F409" s="94"/>
      <c r="G409" s="95"/>
      <c r="H409" s="92"/>
    </row>
    <row r="410" spans="3:8" s="77" customFormat="1" ht="12" customHeight="1" x14ac:dyDescent="0.3">
      <c r="C410" s="93"/>
      <c r="F410" s="94"/>
      <c r="G410" s="95"/>
      <c r="H410" s="92"/>
    </row>
    <row r="411" spans="3:8" s="77" customFormat="1" ht="12" customHeight="1" x14ac:dyDescent="0.3">
      <c r="C411" s="93"/>
      <c r="F411" s="94"/>
      <c r="G411" s="95"/>
      <c r="H411" s="92"/>
    </row>
    <row r="412" spans="3:8" s="77" customFormat="1" ht="12" customHeight="1" x14ac:dyDescent="0.3">
      <c r="C412" s="93"/>
      <c r="F412" s="94"/>
      <c r="G412" s="95"/>
      <c r="H412" s="92"/>
    </row>
    <row r="413" spans="3:8" s="77" customFormat="1" ht="12" customHeight="1" x14ac:dyDescent="0.3">
      <c r="C413" s="93"/>
      <c r="F413" s="94"/>
      <c r="G413" s="95"/>
      <c r="H413" s="92"/>
    </row>
    <row r="414" spans="3:8" s="77" customFormat="1" ht="12" customHeight="1" x14ac:dyDescent="0.3">
      <c r="C414" s="93"/>
      <c r="F414" s="94"/>
      <c r="G414" s="95"/>
      <c r="H414" s="92"/>
    </row>
    <row r="415" spans="3:8" s="77" customFormat="1" ht="12" customHeight="1" x14ac:dyDescent="0.3">
      <c r="C415" s="93"/>
      <c r="F415" s="94"/>
      <c r="G415" s="95"/>
      <c r="H415" s="92"/>
    </row>
    <row r="416" spans="3:8" s="77" customFormat="1" ht="12" customHeight="1" x14ac:dyDescent="0.3">
      <c r="C416" s="93"/>
      <c r="F416" s="94"/>
      <c r="G416" s="95"/>
      <c r="H416" s="92"/>
    </row>
    <row r="417" spans="3:8" s="77" customFormat="1" ht="12" customHeight="1" x14ac:dyDescent="0.3">
      <c r="C417" s="93"/>
      <c r="F417" s="94"/>
      <c r="G417" s="95"/>
      <c r="H417" s="92"/>
    </row>
    <row r="418" spans="3:8" s="77" customFormat="1" ht="12" customHeight="1" x14ac:dyDescent="0.3">
      <c r="C418" s="93"/>
      <c r="F418" s="94"/>
      <c r="G418" s="95"/>
      <c r="H418" s="92"/>
    </row>
    <row r="419" spans="3:8" s="77" customFormat="1" ht="12" customHeight="1" x14ac:dyDescent="0.3">
      <c r="C419" s="93"/>
      <c r="F419" s="94"/>
      <c r="G419" s="95"/>
      <c r="H419" s="92"/>
    </row>
    <row r="420" spans="3:8" s="77" customFormat="1" ht="12" customHeight="1" x14ac:dyDescent="0.3">
      <c r="C420" s="93"/>
      <c r="F420" s="94"/>
      <c r="G420" s="95"/>
      <c r="H420" s="92"/>
    </row>
    <row r="421" spans="3:8" s="77" customFormat="1" ht="12" customHeight="1" x14ac:dyDescent="0.3">
      <c r="C421" s="93"/>
      <c r="F421" s="94"/>
      <c r="G421" s="95"/>
      <c r="H421" s="92"/>
    </row>
    <row r="422" spans="3:8" s="77" customFormat="1" ht="12" customHeight="1" x14ac:dyDescent="0.3">
      <c r="C422" s="93"/>
      <c r="F422" s="94"/>
      <c r="G422" s="95"/>
      <c r="H422" s="92"/>
    </row>
    <row r="423" spans="3:8" s="77" customFormat="1" ht="12" customHeight="1" x14ac:dyDescent="0.3">
      <c r="C423" s="93"/>
      <c r="F423" s="94"/>
      <c r="G423" s="95"/>
      <c r="H423" s="92"/>
    </row>
    <row r="424" spans="3:8" s="77" customFormat="1" ht="12" customHeight="1" x14ac:dyDescent="0.3">
      <c r="C424" s="93"/>
      <c r="F424" s="94"/>
      <c r="G424" s="95"/>
      <c r="H424" s="92"/>
    </row>
    <row r="425" spans="3:8" s="77" customFormat="1" ht="12" customHeight="1" x14ac:dyDescent="0.3">
      <c r="C425" s="93"/>
      <c r="F425" s="94"/>
      <c r="G425" s="95"/>
      <c r="H425" s="92"/>
    </row>
    <row r="426" spans="3:8" s="77" customFormat="1" ht="12" customHeight="1" x14ac:dyDescent="0.3">
      <c r="C426" s="93"/>
      <c r="F426" s="94"/>
      <c r="G426" s="95"/>
      <c r="H426" s="92"/>
    </row>
    <row r="427" spans="3:8" s="77" customFormat="1" ht="12" customHeight="1" x14ac:dyDescent="0.3">
      <c r="C427" s="93"/>
      <c r="F427" s="94"/>
      <c r="G427" s="95"/>
      <c r="H427" s="92"/>
    </row>
    <row r="428" spans="3:8" s="77" customFormat="1" ht="12" customHeight="1" x14ac:dyDescent="0.3">
      <c r="C428" s="93"/>
      <c r="F428" s="94"/>
      <c r="G428" s="95"/>
      <c r="H428" s="92"/>
    </row>
    <row r="429" spans="3:8" s="77" customFormat="1" ht="12" customHeight="1" x14ac:dyDescent="0.3">
      <c r="C429" s="93"/>
      <c r="F429" s="94"/>
      <c r="G429" s="95"/>
      <c r="H429" s="92"/>
    </row>
    <row r="430" spans="3:8" s="77" customFormat="1" ht="12" customHeight="1" x14ac:dyDescent="0.3">
      <c r="C430" s="93"/>
      <c r="F430" s="94"/>
      <c r="G430" s="95"/>
      <c r="H430" s="92"/>
    </row>
    <row r="431" spans="3:8" s="77" customFormat="1" ht="12" customHeight="1" x14ac:dyDescent="0.3">
      <c r="C431" s="93"/>
      <c r="F431" s="94"/>
      <c r="G431" s="95"/>
      <c r="H431" s="92"/>
    </row>
    <row r="432" spans="3:8" s="77" customFormat="1" ht="12" customHeight="1" x14ac:dyDescent="0.3">
      <c r="C432" s="93"/>
      <c r="F432" s="94"/>
      <c r="G432" s="95"/>
      <c r="H432" s="92"/>
    </row>
    <row r="433" spans="3:8" s="77" customFormat="1" ht="12" customHeight="1" x14ac:dyDescent="0.3">
      <c r="C433" s="93"/>
      <c r="F433" s="94"/>
      <c r="G433" s="95"/>
      <c r="H433" s="92"/>
    </row>
    <row r="434" spans="3:8" s="77" customFormat="1" ht="12" customHeight="1" x14ac:dyDescent="0.3">
      <c r="C434" s="93"/>
      <c r="F434" s="94"/>
      <c r="G434" s="95"/>
      <c r="H434" s="92"/>
    </row>
    <row r="435" spans="3:8" s="77" customFormat="1" ht="12" customHeight="1" x14ac:dyDescent="0.3">
      <c r="C435" s="93"/>
      <c r="F435" s="94"/>
      <c r="G435" s="95"/>
      <c r="H435" s="92"/>
    </row>
    <row r="436" spans="3:8" s="77" customFormat="1" ht="12" customHeight="1" x14ac:dyDescent="0.3">
      <c r="C436" s="93"/>
      <c r="F436" s="94"/>
      <c r="G436" s="95"/>
      <c r="H436" s="92"/>
    </row>
    <row r="437" spans="3:8" s="77" customFormat="1" ht="12" customHeight="1" x14ac:dyDescent="0.3">
      <c r="C437" s="93"/>
      <c r="F437" s="94"/>
      <c r="G437" s="95"/>
      <c r="H437" s="92"/>
    </row>
    <row r="438" spans="3:8" s="77" customFormat="1" ht="12" customHeight="1" x14ac:dyDescent="0.3">
      <c r="C438" s="93"/>
      <c r="F438" s="94"/>
      <c r="G438" s="95"/>
      <c r="H438" s="92"/>
    </row>
    <row r="439" spans="3:8" s="77" customFormat="1" ht="12" customHeight="1" x14ac:dyDescent="0.3">
      <c r="C439" s="93"/>
      <c r="F439" s="94"/>
      <c r="G439" s="95"/>
      <c r="H439" s="92"/>
    </row>
    <row r="440" spans="3:8" s="77" customFormat="1" ht="12" customHeight="1" x14ac:dyDescent="0.3">
      <c r="C440" s="93"/>
      <c r="F440" s="94"/>
      <c r="G440" s="95"/>
      <c r="H440" s="92"/>
    </row>
    <row r="441" spans="3:8" s="77" customFormat="1" ht="12" customHeight="1" x14ac:dyDescent="0.3">
      <c r="C441" s="93"/>
      <c r="F441" s="94"/>
      <c r="G441" s="95"/>
      <c r="H441" s="92"/>
    </row>
    <row r="442" spans="3:8" s="77" customFormat="1" ht="12" customHeight="1" x14ac:dyDescent="0.3">
      <c r="C442" s="93"/>
      <c r="F442" s="94"/>
      <c r="G442" s="95"/>
      <c r="H442" s="92"/>
    </row>
    <row r="443" spans="3:8" s="77" customFormat="1" ht="12" customHeight="1" x14ac:dyDescent="0.3">
      <c r="C443" s="93"/>
      <c r="F443" s="94"/>
      <c r="G443" s="95"/>
      <c r="H443" s="92"/>
    </row>
    <row r="444" spans="3:8" s="77" customFormat="1" ht="12" customHeight="1" x14ac:dyDescent="0.3">
      <c r="C444" s="93"/>
      <c r="F444" s="94"/>
      <c r="G444" s="95"/>
      <c r="H444" s="92"/>
    </row>
    <row r="445" spans="3:8" s="77" customFormat="1" ht="12" customHeight="1" x14ac:dyDescent="0.3">
      <c r="C445" s="93"/>
      <c r="F445" s="94"/>
      <c r="G445" s="95"/>
      <c r="H445" s="92"/>
    </row>
    <row r="446" spans="3:8" s="77" customFormat="1" ht="12" customHeight="1" x14ac:dyDescent="0.3">
      <c r="C446" s="93"/>
      <c r="F446" s="94"/>
      <c r="G446" s="95"/>
      <c r="H446" s="92"/>
    </row>
    <row r="447" spans="3:8" s="77" customFormat="1" ht="12" customHeight="1" x14ac:dyDescent="0.3">
      <c r="C447" s="93"/>
      <c r="F447" s="94"/>
      <c r="G447" s="95"/>
      <c r="H447" s="92"/>
    </row>
    <row r="448" spans="3:8" s="77" customFormat="1" ht="12" customHeight="1" x14ac:dyDescent="0.3">
      <c r="C448" s="93"/>
      <c r="F448" s="94"/>
      <c r="G448" s="95"/>
      <c r="H448" s="92"/>
    </row>
    <row r="449" spans="3:8" s="77" customFormat="1" ht="12" customHeight="1" x14ac:dyDescent="0.3">
      <c r="C449" s="93"/>
      <c r="F449" s="94"/>
      <c r="G449" s="95"/>
      <c r="H449" s="92"/>
    </row>
    <row r="450" spans="3:8" s="77" customFormat="1" ht="12" customHeight="1" x14ac:dyDescent="0.3">
      <c r="C450" s="93"/>
      <c r="F450" s="94"/>
      <c r="G450" s="95"/>
      <c r="H450" s="92"/>
    </row>
    <row r="451" spans="3:8" s="77" customFormat="1" ht="12" customHeight="1" x14ac:dyDescent="0.3">
      <c r="C451" s="93"/>
      <c r="F451" s="94"/>
      <c r="G451" s="95"/>
      <c r="H451" s="92"/>
    </row>
    <row r="452" spans="3:8" s="77" customFormat="1" ht="12" customHeight="1" x14ac:dyDescent="0.3">
      <c r="C452" s="93"/>
      <c r="F452" s="94"/>
      <c r="G452" s="95"/>
      <c r="H452" s="92"/>
    </row>
    <row r="453" spans="3:8" s="77" customFormat="1" ht="12" customHeight="1" x14ac:dyDescent="0.3">
      <c r="C453" s="93"/>
      <c r="F453" s="94"/>
      <c r="G453" s="95"/>
      <c r="H453" s="92"/>
    </row>
    <row r="454" spans="3:8" s="77" customFormat="1" ht="12" customHeight="1" x14ac:dyDescent="0.3">
      <c r="C454" s="93"/>
      <c r="F454" s="94"/>
      <c r="G454" s="95"/>
      <c r="H454" s="92"/>
    </row>
    <row r="455" spans="3:8" s="77" customFormat="1" ht="12" customHeight="1" x14ac:dyDescent="0.3">
      <c r="C455" s="93"/>
      <c r="F455" s="94"/>
      <c r="G455" s="95"/>
      <c r="H455" s="92"/>
    </row>
    <row r="456" spans="3:8" s="77" customFormat="1" ht="12" customHeight="1" x14ac:dyDescent="0.3">
      <c r="C456" s="93"/>
      <c r="F456" s="94"/>
      <c r="G456" s="95"/>
      <c r="H456" s="92"/>
    </row>
    <row r="457" spans="3:8" s="77" customFormat="1" ht="12" customHeight="1" x14ac:dyDescent="0.3">
      <c r="C457" s="93"/>
      <c r="F457" s="94"/>
      <c r="G457" s="95"/>
      <c r="H457" s="92"/>
    </row>
    <row r="458" spans="3:8" s="77" customFormat="1" ht="12" customHeight="1" x14ac:dyDescent="0.3">
      <c r="C458" s="93"/>
      <c r="F458" s="94"/>
      <c r="G458" s="95"/>
      <c r="H458" s="92"/>
    </row>
    <row r="459" spans="3:8" s="77" customFormat="1" ht="12" customHeight="1" x14ac:dyDescent="0.3">
      <c r="C459" s="93"/>
      <c r="F459" s="94"/>
      <c r="G459" s="95"/>
      <c r="H459" s="92"/>
    </row>
    <row r="460" spans="3:8" s="77" customFormat="1" ht="12" customHeight="1" x14ac:dyDescent="0.3">
      <c r="C460" s="93"/>
      <c r="F460" s="94"/>
      <c r="G460" s="95"/>
      <c r="H460" s="92"/>
    </row>
    <row r="461" spans="3:8" s="77" customFormat="1" ht="12" customHeight="1" x14ac:dyDescent="0.3">
      <c r="C461" s="93"/>
      <c r="F461" s="94"/>
      <c r="G461" s="95"/>
      <c r="H461" s="92"/>
    </row>
    <row r="462" spans="3:8" s="77" customFormat="1" ht="12" customHeight="1" x14ac:dyDescent="0.3">
      <c r="C462" s="93"/>
      <c r="F462" s="94"/>
      <c r="G462" s="95"/>
      <c r="H462" s="92"/>
    </row>
    <row r="463" spans="3:8" s="77" customFormat="1" ht="12" customHeight="1" x14ac:dyDescent="0.3">
      <c r="C463" s="93"/>
      <c r="F463" s="94"/>
      <c r="G463" s="95"/>
      <c r="H463" s="92"/>
    </row>
    <row r="464" spans="3:8" s="77" customFormat="1" ht="12" customHeight="1" x14ac:dyDescent="0.3">
      <c r="C464" s="93"/>
      <c r="F464" s="94"/>
      <c r="G464" s="95"/>
      <c r="H464" s="92"/>
    </row>
    <row r="465" spans="3:8" s="77" customFormat="1" ht="12" customHeight="1" x14ac:dyDescent="0.3">
      <c r="C465" s="93"/>
      <c r="F465" s="94"/>
      <c r="G465" s="95"/>
      <c r="H465" s="92"/>
    </row>
    <row r="466" spans="3:8" s="77" customFormat="1" ht="12" customHeight="1" x14ac:dyDescent="0.3">
      <c r="C466" s="93"/>
      <c r="F466" s="94"/>
      <c r="G466" s="95"/>
      <c r="H466" s="92"/>
    </row>
    <row r="467" spans="3:8" s="77" customFormat="1" ht="12" customHeight="1" x14ac:dyDescent="0.3">
      <c r="C467" s="93"/>
      <c r="F467" s="94"/>
      <c r="G467" s="95"/>
      <c r="H467" s="92"/>
    </row>
    <row r="468" spans="3:8" s="77" customFormat="1" ht="12" customHeight="1" x14ac:dyDescent="0.3">
      <c r="C468" s="93"/>
      <c r="F468" s="94"/>
      <c r="G468" s="95"/>
      <c r="H468" s="92"/>
    </row>
    <row r="469" spans="3:8" s="77" customFormat="1" ht="12" customHeight="1" x14ac:dyDescent="0.3">
      <c r="C469" s="93"/>
      <c r="F469" s="94"/>
      <c r="G469" s="95"/>
      <c r="H469" s="92"/>
    </row>
    <row r="470" spans="3:8" s="77" customFormat="1" ht="12" customHeight="1" x14ac:dyDescent="0.3">
      <c r="C470" s="93"/>
      <c r="F470" s="94"/>
      <c r="G470" s="95"/>
      <c r="H470" s="92"/>
    </row>
    <row r="471" spans="3:8" s="77" customFormat="1" ht="12" customHeight="1" x14ac:dyDescent="0.3">
      <c r="C471" s="93"/>
      <c r="F471" s="94"/>
      <c r="G471" s="95"/>
      <c r="H471" s="92"/>
    </row>
    <row r="472" spans="3:8" s="77" customFormat="1" ht="12" customHeight="1" x14ac:dyDescent="0.3">
      <c r="C472" s="93"/>
      <c r="F472" s="94"/>
      <c r="G472" s="95"/>
      <c r="H472" s="92"/>
    </row>
    <row r="473" spans="3:8" s="77" customFormat="1" ht="12" customHeight="1" x14ac:dyDescent="0.3">
      <c r="C473" s="93"/>
      <c r="F473" s="94"/>
      <c r="G473" s="95"/>
      <c r="H473" s="92"/>
    </row>
    <row r="474" spans="3:8" s="77" customFormat="1" ht="12" customHeight="1" x14ac:dyDescent="0.3">
      <c r="C474" s="93"/>
      <c r="F474" s="94"/>
      <c r="G474" s="95"/>
      <c r="H474" s="92"/>
    </row>
    <row r="475" spans="3:8" s="77" customFormat="1" ht="12" customHeight="1" x14ac:dyDescent="0.3">
      <c r="C475" s="93"/>
      <c r="F475" s="94"/>
      <c r="G475" s="95"/>
      <c r="H475" s="92"/>
    </row>
    <row r="476" spans="3:8" s="77" customFormat="1" ht="12" customHeight="1" x14ac:dyDescent="0.3">
      <c r="C476" s="93"/>
      <c r="F476" s="94"/>
      <c r="G476" s="95"/>
      <c r="H476" s="92"/>
    </row>
    <row r="477" spans="3:8" s="77" customFormat="1" ht="12" customHeight="1" x14ac:dyDescent="0.3">
      <c r="C477" s="93"/>
      <c r="F477" s="94"/>
      <c r="G477" s="95"/>
      <c r="H477" s="92"/>
    </row>
    <row r="478" spans="3:8" s="77" customFormat="1" ht="12" customHeight="1" x14ac:dyDescent="0.3">
      <c r="C478" s="93"/>
      <c r="F478" s="94"/>
      <c r="G478" s="95"/>
      <c r="H478" s="92"/>
    </row>
    <row r="479" spans="3:8" s="77" customFormat="1" ht="12" customHeight="1" x14ac:dyDescent="0.3">
      <c r="C479" s="93"/>
      <c r="F479" s="94"/>
      <c r="G479" s="95"/>
      <c r="H479" s="92"/>
    </row>
    <row r="480" spans="3:8" s="77" customFormat="1" ht="12" customHeight="1" x14ac:dyDescent="0.3">
      <c r="C480" s="93"/>
      <c r="F480" s="94"/>
      <c r="G480" s="95"/>
      <c r="H480" s="92"/>
    </row>
    <row r="481" spans="3:8" s="77" customFormat="1" ht="12" customHeight="1" x14ac:dyDescent="0.3">
      <c r="C481" s="93"/>
      <c r="F481" s="94"/>
      <c r="G481" s="95"/>
      <c r="H481" s="92"/>
    </row>
    <row r="482" spans="3:8" s="77" customFormat="1" ht="12" customHeight="1" x14ac:dyDescent="0.3">
      <c r="C482" s="93"/>
      <c r="F482" s="94"/>
      <c r="G482" s="95"/>
      <c r="H482" s="92"/>
    </row>
    <row r="483" spans="3:8" s="77" customFormat="1" ht="12" customHeight="1" x14ac:dyDescent="0.3">
      <c r="C483" s="93"/>
      <c r="F483" s="94"/>
      <c r="G483" s="95"/>
      <c r="H483" s="92"/>
    </row>
    <row r="484" spans="3:8" s="77" customFormat="1" ht="12" customHeight="1" x14ac:dyDescent="0.3">
      <c r="C484" s="93"/>
      <c r="F484" s="94"/>
      <c r="G484" s="95"/>
      <c r="H484" s="92"/>
    </row>
    <row r="485" spans="3:8" s="77" customFormat="1" ht="12" customHeight="1" x14ac:dyDescent="0.3">
      <c r="C485" s="93"/>
      <c r="F485" s="94"/>
      <c r="G485" s="95"/>
      <c r="H485" s="92"/>
    </row>
    <row r="486" spans="3:8" s="77" customFormat="1" ht="12" customHeight="1" x14ac:dyDescent="0.3">
      <c r="C486" s="93"/>
      <c r="F486" s="94"/>
      <c r="G486" s="95"/>
      <c r="H486" s="92"/>
    </row>
    <row r="487" spans="3:8" s="77" customFormat="1" ht="12" customHeight="1" x14ac:dyDescent="0.3">
      <c r="C487" s="93"/>
      <c r="F487" s="94"/>
      <c r="G487" s="95"/>
      <c r="H487" s="92"/>
    </row>
    <row r="488" spans="3:8" s="77" customFormat="1" ht="12" customHeight="1" x14ac:dyDescent="0.3">
      <c r="C488" s="93"/>
      <c r="F488" s="94"/>
      <c r="G488" s="95"/>
      <c r="H488" s="92"/>
    </row>
    <row r="489" spans="3:8" s="77" customFormat="1" ht="12" customHeight="1" x14ac:dyDescent="0.3">
      <c r="C489" s="93"/>
      <c r="F489" s="94"/>
      <c r="G489" s="95"/>
      <c r="H489" s="92"/>
    </row>
    <row r="490" spans="3:8" s="77" customFormat="1" ht="12" customHeight="1" x14ac:dyDescent="0.3">
      <c r="C490" s="93"/>
      <c r="F490" s="94"/>
      <c r="G490" s="95"/>
      <c r="H490" s="92"/>
    </row>
    <row r="491" spans="3:8" s="77" customFormat="1" ht="12" customHeight="1" x14ac:dyDescent="0.3">
      <c r="C491" s="93"/>
      <c r="F491" s="94"/>
      <c r="G491" s="95"/>
      <c r="H491" s="92"/>
    </row>
    <row r="492" spans="3:8" s="77" customFormat="1" ht="12" customHeight="1" x14ac:dyDescent="0.3">
      <c r="C492" s="93"/>
      <c r="F492" s="94"/>
      <c r="G492" s="95"/>
      <c r="H492" s="92"/>
    </row>
    <row r="493" spans="3:8" s="77" customFormat="1" ht="12" customHeight="1" x14ac:dyDescent="0.3">
      <c r="C493" s="93"/>
      <c r="F493" s="94"/>
      <c r="G493" s="95"/>
      <c r="H493" s="92"/>
    </row>
    <row r="494" spans="3:8" s="77" customFormat="1" ht="12" customHeight="1" x14ac:dyDescent="0.3">
      <c r="C494" s="93"/>
      <c r="F494" s="94"/>
      <c r="G494" s="95"/>
      <c r="H494" s="92"/>
    </row>
    <row r="495" spans="3:8" s="77" customFormat="1" ht="12" customHeight="1" x14ac:dyDescent="0.3">
      <c r="C495" s="93"/>
      <c r="F495" s="94"/>
      <c r="G495" s="95"/>
      <c r="H495" s="92"/>
    </row>
    <row r="496" spans="3:8" s="77" customFormat="1" ht="12" customHeight="1" x14ac:dyDescent="0.3">
      <c r="C496" s="93"/>
      <c r="F496" s="94"/>
      <c r="G496" s="95"/>
      <c r="H496" s="92"/>
    </row>
    <row r="497" spans="3:8" s="77" customFormat="1" ht="12" customHeight="1" x14ac:dyDescent="0.3">
      <c r="C497" s="93"/>
      <c r="F497" s="94"/>
      <c r="G497" s="95"/>
      <c r="H497" s="92"/>
    </row>
    <row r="498" spans="3:8" s="77" customFormat="1" ht="12" customHeight="1" x14ac:dyDescent="0.3">
      <c r="C498" s="93"/>
      <c r="F498" s="94"/>
      <c r="G498" s="95"/>
      <c r="H498" s="92"/>
    </row>
    <row r="499" spans="3:8" s="77" customFormat="1" ht="12" customHeight="1" x14ac:dyDescent="0.3">
      <c r="C499" s="93"/>
      <c r="F499" s="94"/>
      <c r="G499" s="95"/>
      <c r="H499" s="92"/>
    </row>
    <row r="500" spans="3:8" s="77" customFormat="1" ht="12" customHeight="1" x14ac:dyDescent="0.3">
      <c r="C500" s="93"/>
      <c r="F500" s="94"/>
      <c r="G500" s="95"/>
      <c r="H500" s="92"/>
    </row>
    <row r="501" spans="3:8" s="77" customFormat="1" ht="12" customHeight="1" x14ac:dyDescent="0.3">
      <c r="C501" s="93"/>
      <c r="F501" s="94"/>
      <c r="G501" s="95"/>
      <c r="H501" s="92"/>
    </row>
    <row r="502" spans="3:8" s="77" customFormat="1" ht="12" customHeight="1" x14ac:dyDescent="0.3">
      <c r="C502" s="93"/>
      <c r="F502" s="94"/>
      <c r="G502" s="95"/>
      <c r="H502" s="92"/>
    </row>
    <row r="503" spans="3:8" s="77" customFormat="1" ht="12" customHeight="1" x14ac:dyDescent="0.3">
      <c r="C503" s="93"/>
      <c r="F503" s="94"/>
      <c r="G503" s="95"/>
      <c r="H503" s="92"/>
    </row>
    <row r="504" spans="3:8" s="77" customFormat="1" ht="12" customHeight="1" x14ac:dyDescent="0.3">
      <c r="C504" s="93"/>
      <c r="F504" s="94"/>
      <c r="G504" s="95"/>
      <c r="H504" s="92"/>
    </row>
    <row r="505" spans="3:8" s="77" customFormat="1" ht="12" customHeight="1" x14ac:dyDescent="0.3">
      <c r="C505" s="93"/>
      <c r="F505" s="94"/>
      <c r="G505" s="95"/>
      <c r="H505" s="92"/>
    </row>
    <row r="506" spans="3:8" s="77" customFormat="1" ht="12" customHeight="1" x14ac:dyDescent="0.3">
      <c r="C506" s="93"/>
      <c r="F506" s="94"/>
      <c r="G506" s="95"/>
      <c r="H506" s="92"/>
    </row>
    <row r="507" spans="3:8" s="77" customFormat="1" ht="12" customHeight="1" x14ac:dyDescent="0.3">
      <c r="C507" s="93"/>
      <c r="F507" s="94"/>
      <c r="G507" s="95"/>
      <c r="H507" s="92"/>
    </row>
    <row r="508" spans="3:8" s="77" customFormat="1" ht="12" customHeight="1" x14ac:dyDescent="0.3">
      <c r="C508" s="93"/>
      <c r="F508" s="94"/>
      <c r="G508" s="95"/>
      <c r="H508" s="92"/>
    </row>
    <row r="509" spans="3:8" s="77" customFormat="1" ht="12" customHeight="1" x14ac:dyDescent="0.3">
      <c r="C509" s="93"/>
      <c r="F509" s="94"/>
      <c r="G509" s="95"/>
      <c r="H509" s="92"/>
    </row>
    <row r="510" spans="3:8" s="77" customFormat="1" ht="12" customHeight="1" x14ac:dyDescent="0.3">
      <c r="C510" s="93"/>
      <c r="F510" s="94"/>
      <c r="G510" s="95"/>
      <c r="H510" s="92"/>
    </row>
    <row r="511" spans="3:8" s="77" customFormat="1" ht="12" customHeight="1" x14ac:dyDescent="0.3">
      <c r="C511" s="93"/>
      <c r="F511" s="94"/>
      <c r="G511" s="95"/>
      <c r="H511" s="92"/>
    </row>
    <row r="512" spans="3:8" s="77" customFormat="1" ht="12" customHeight="1" x14ac:dyDescent="0.3">
      <c r="C512" s="93"/>
      <c r="F512" s="94"/>
      <c r="G512" s="95"/>
      <c r="H512" s="92"/>
    </row>
    <row r="513" spans="3:8" s="77" customFormat="1" ht="12" customHeight="1" x14ac:dyDescent="0.3">
      <c r="C513" s="93"/>
      <c r="F513" s="94"/>
      <c r="G513" s="95"/>
      <c r="H513" s="92"/>
    </row>
    <row r="514" spans="3:8" s="77" customFormat="1" ht="12" customHeight="1" x14ac:dyDescent="0.3">
      <c r="C514" s="93"/>
      <c r="F514" s="94"/>
      <c r="G514" s="95"/>
      <c r="H514" s="92"/>
    </row>
    <row r="515" spans="3:8" s="77" customFormat="1" ht="12" customHeight="1" x14ac:dyDescent="0.3">
      <c r="C515" s="93"/>
      <c r="F515" s="94"/>
      <c r="G515" s="95"/>
      <c r="H515" s="92"/>
    </row>
    <row r="516" spans="3:8" s="77" customFormat="1" ht="12" customHeight="1" x14ac:dyDescent="0.3">
      <c r="C516" s="93"/>
      <c r="F516" s="94"/>
      <c r="G516" s="95"/>
      <c r="H516" s="92"/>
    </row>
    <row r="517" spans="3:8" s="77" customFormat="1" ht="12" customHeight="1" x14ac:dyDescent="0.3">
      <c r="C517" s="93"/>
      <c r="F517" s="94"/>
      <c r="G517" s="95"/>
      <c r="H517" s="92"/>
    </row>
    <row r="518" spans="3:8" s="77" customFormat="1" ht="12" customHeight="1" x14ac:dyDescent="0.3">
      <c r="C518" s="93"/>
      <c r="F518" s="94"/>
      <c r="G518" s="95"/>
      <c r="H518" s="92"/>
    </row>
    <row r="519" spans="3:8" s="77" customFormat="1" ht="12" customHeight="1" x14ac:dyDescent="0.3">
      <c r="C519" s="93"/>
      <c r="F519" s="94"/>
      <c r="G519" s="95"/>
      <c r="H519" s="92"/>
    </row>
    <row r="520" spans="3:8" s="77" customFormat="1" ht="12" customHeight="1" x14ac:dyDescent="0.3">
      <c r="C520" s="93"/>
      <c r="F520" s="94"/>
      <c r="G520" s="95"/>
      <c r="H520" s="92"/>
    </row>
    <row r="521" spans="3:8" s="77" customFormat="1" ht="12" customHeight="1" x14ac:dyDescent="0.3">
      <c r="C521" s="93"/>
      <c r="F521" s="94"/>
      <c r="G521" s="95"/>
      <c r="H521" s="92"/>
    </row>
    <row r="522" spans="3:8" s="77" customFormat="1" ht="12" customHeight="1" x14ac:dyDescent="0.3">
      <c r="C522" s="93"/>
      <c r="F522" s="94"/>
      <c r="G522" s="95"/>
      <c r="H522" s="92"/>
    </row>
    <row r="523" spans="3:8" s="77" customFormat="1" ht="12" customHeight="1" x14ac:dyDescent="0.3">
      <c r="C523" s="93"/>
      <c r="F523" s="94"/>
      <c r="G523" s="95"/>
      <c r="H523" s="92"/>
    </row>
    <row r="524" spans="3:8" s="77" customFormat="1" ht="12" customHeight="1" x14ac:dyDescent="0.3">
      <c r="C524" s="93"/>
      <c r="F524" s="94"/>
      <c r="G524" s="95"/>
      <c r="H524" s="92"/>
    </row>
    <row r="525" spans="3:8" s="77" customFormat="1" ht="12" customHeight="1" x14ac:dyDescent="0.3">
      <c r="C525" s="93"/>
      <c r="F525" s="94"/>
      <c r="G525" s="95"/>
      <c r="H525" s="92"/>
    </row>
    <row r="526" spans="3:8" s="77" customFormat="1" ht="12" customHeight="1" x14ac:dyDescent="0.3">
      <c r="C526" s="93"/>
      <c r="F526" s="94"/>
      <c r="G526" s="95"/>
      <c r="H526" s="92"/>
    </row>
    <row r="527" spans="3:8" s="77" customFormat="1" ht="12" customHeight="1" x14ac:dyDescent="0.3">
      <c r="C527" s="93"/>
      <c r="F527" s="94"/>
      <c r="G527" s="95"/>
      <c r="H527" s="92"/>
    </row>
    <row r="528" spans="3:8" s="77" customFormat="1" ht="12" customHeight="1" x14ac:dyDescent="0.3">
      <c r="C528" s="93"/>
      <c r="F528" s="94"/>
      <c r="G528" s="95"/>
      <c r="H528" s="92"/>
    </row>
    <row r="529" spans="3:8" s="77" customFormat="1" ht="12" customHeight="1" x14ac:dyDescent="0.3">
      <c r="C529" s="93"/>
      <c r="F529" s="94"/>
      <c r="G529" s="95"/>
      <c r="H529" s="92"/>
    </row>
    <row r="530" spans="3:8" s="77" customFormat="1" ht="12" customHeight="1" x14ac:dyDescent="0.3">
      <c r="C530" s="93"/>
      <c r="F530" s="94"/>
      <c r="G530" s="95"/>
      <c r="H530" s="92"/>
    </row>
    <row r="531" spans="3:8" s="77" customFormat="1" ht="12" customHeight="1" x14ac:dyDescent="0.3">
      <c r="C531" s="93"/>
      <c r="F531" s="94"/>
      <c r="G531" s="95"/>
      <c r="H531" s="92"/>
    </row>
    <row r="532" spans="3:8" s="77" customFormat="1" ht="12" customHeight="1" x14ac:dyDescent="0.3">
      <c r="C532" s="93"/>
      <c r="F532" s="94"/>
      <c r="G532" s="95"/>
      <c r="H532" s="92"/>
    </row>
    <row r="533" spans="3:8" s="77" customFormat="1" ht="12" customHeight="1" x14ac:dyDescent="0.3">
      <c r="C533" s="93"/>
      <c r="F533" s="94"/>
      <c r="G533" s="95"/>
      <c r="H533" s="92"/>
    </row>
    <row r="534" spans="3:8" s="77" customFormat="1" ht="12" customHeight="1" x14ac:dyDescent="0.3">
      <c r="C534" s="93"/>
      <c r="F534" s="94"/>
      <c r="G534" s="95"/>
      <c r="H534" s="92"/>
    </row>
    <row r="535" spans="3:8" s="77" customFormat="1" ht="12" customHeight="1" x14ac:dyDescent="0.3">
      <c r="C535" s="93"/>
      <c r="F535" s="94"/>
      <c r="G535" s="95"/>
      <c r="H535" s="92"/>
    </row>
    <row r="536" spans="3:8" s="77" customFormat="1" ht="12" customHeight="1" x14ac:dyDescent="0.3">
      <c r="C536" s="93"/>
      <c r="F536" s="94"/>
      <c r="G536" s="95"/>
      <c r="H536" s="92"/>
    </row>
    <row r="537" spans="3:8" s="77" customFormat="1" ht="12" customHeight="1" x14ac:dyDescent="0.3">
      <c r="C537" s="93"/>
      <c r="F537" s="94"/>
      <c r="G537" s="95"/>
      <c r="H537" s="92"/>
    </row>
    <row r="538" spans="3:8" s="77" customFormat="1" ht="12" customHeight="1" x14ac:dyDescent="0.3">
      <c r="C538" s="93"/>
      <c r="F538" s="94"/>
      <c r="G538" s="95"/>
      <c r="H538" s="92"/>
    </row>
    <row r="539" spans="3:8" s="77" customFormat="1" ht="12" customHeight="1" x14ac:dyDescent="0.3">
      <c r="C539" s="93"/>
      <c r="F539" s="94"/>
      <c r="G539" s="95"/>
      <c r="H539" s="92"/>
    </row>
    <row r="540" spans="3:8" s="77" customFormat="1" ht="12" customHeight="1" x14ac:dyDescent="0.3">
      <c r="C540" s="93"/>
      <c r="F540" s="94"/>
      <c r="G540" s="95"/>
      <c r="H540" s="92"/>
    </row>
    <row r="541" spans="3:8" s="77" customFormat="1" ht="12" customHeight="1" x14ac:dyDescent="0.3">
      <c r="C541" s="93"/>
      <c r="F541" s="94"/>
      <c r="G541" s="95"/>
      <c r="H541" s="92"/>
    </row>
    <row r="542" spans="3:8" s="77" customFormat="1" ht="12" customHeight="1" x14ac:dyDescent="0.3">
      <c r="C542" s="93"/>
      <c r="F542" s="94"/>
      <c r="G542" s="95"/>
      <c r="H542" s="92"/>
    </row>
    <row r="543" spans="3:8" s="77" customFormat="1" ht="12" customHeight="1" x14ac:dyDescent="0.3">
      <c r="C543" s="93"/>
      <c r="F543" s="94"/>
      <c r="G543" s="95"/>
      <c r="H543" s="92"/>
    </row>
    <row r="544" spans="3:8" s="77" customFormat="1" ht="12" customHeight="1" x14ac:dyDescent="0.3">
      <c r="C544" s="93"/>
      <c r="F544" s="94"/>
      <c r="G544" s="95"/>
      <c r="H544" s="92"/>
    </row>
    <row r="545" spans="3:8" s="77" customFormat="1" ht="12" customHeight="1" x14ac:dyDescent="0.3">
      <c r="C545" s="93"/>
      <c r="F545" s="94"/>
      <c r="G545" s="95"/>
      <c r="H545" s="92"/>
    </row>
    <row r="546" spans="3:8" s="77" customFormat="1" ht="12" customHeight="1" x14ac:dyDescent="0.3">
      <c r="C546" s="93"/>
      <c r="F546" s="94"/>
      <c r="G546" s="95"/>
      <c r="H546" s="92"/>
    </row>
    <row r="547" spans="3:8" s="77" customFormat="1" ht="12" customHeight="1" x14ac:dyDescent="0.3">
      <c r="C547" s="93"/>
      <c r="F547" s="94"/>
      <c r="G547" s="95"/>
      <c r="H547" s="92"/>
    </row>
    <row r="548" spans="3:8" s="77" customFormat="1" ht="12" customHeight="1" x14ac:dyDescent="0.3">
      <c r="C548" s="93"/>
      <c r="F548" s="94"/>
      <c r="G548" s="95"/>
      <c r="H548" s="92"/>
    </row>
    <row r="549" spans="3:8" s="77" customFormat="1" ht="12" customHeight="1" x14ac:dyDescent="0.3">
      <c r="C549" s="93"/>
      <c r="F549" s="94"/>
      <c r="G549" s="95"/>
      <c r="H549" s="92"/>
    </row>
    <row r="550" spans="3:8" s="77" customFormat="1" ht="12" customHeight="1" x14ac:dyDescent="0.3">
      <c r="C550" s="93"/>
      <c r="F550" s="94"/>
      <c r="G550" s="95"/>
      <c r="H550" s="92"/>
    </row>
    <row r="551" spans="3:8" s="77" customFormat="1" ht="12" customHeight="1" x14ac:dyDescent="0.3">
      <c r="C551" s="93"/>
      <c r="F551" s="94"/>
      <c r="G551" s="95"/>
      <c r="H551" s="92"/>
    </row>
    <row r="552" spans="3:8" s="77" customFormat="1" ht="12" customHeight="1" x14ac:dyDescent="0.3">
      <c r="C552" s="93"/>
      <c r="F552" s="94"/>
      <c r="G552" s="95"/>
      <c r="H552" s="92"/>
    </row>
    <row r="553" spans="3:8" s="77" customFormat="1" ht="12" customHeight="1" x14ac:dyDescent="0.3">
      <c r="C553" s="93"/>
      <c r="F553" s="94"/>
      <c r="G553" s="95"/>
      <c r="H553" s="92"/>
    </row>
    <row r="554" spans="3:8" s="77" customFormat="1" ht="12" customHeight="1" x14ac:dyDescent="0.3">
      <c r="C554" s="93"/>
      <c r="F554" s="94"/>
      <c r="G554" s="95"/>
      <c r="H554" s="92"/>
    </row>
    <row r="555" spans="3:8" s="77" customFormat="1" ht="12" customHeight="1" x14ac:dyDescent="0.3">
      <c r="C555" s="93"/>
      <c r="F555" s="94"/>
      <c r="G555" s="95"/>
      <c r="H555" s="92"/>
    </row>
    <row r="556" spans="3:8" s="77" customFormat="1" ht="12" customHeight="1" x14ac:dyDescent="0.3">
      <c r="C556" s="93"/>
      <c r="F556" s="94"/>
      <c r="G556" s="95"/>
      <c r="H556" s="92"/>
    </row>
    <row r="557" spans="3:8" s="77" customFormat="1" ht="12" customHeight="1" x14ac:dyDescent="0.3">
      <c r="C557" s="93"/>
      <c r="F557" s="94"/>
      <c r="G557" s="95"/>
      <c r="H557" s="92"/>
    </row>
    <row r="558" spans="3:8" s="77" customFormat="1" ht="12" customHeight="1" x14ac:dyDescent="0.3">
      <c r="C558" s="93"/>
      <c r="F558" s="94"/>
      <c r="G558" s="95"/>
      <c r="H558" s="92"/>
    </row>
    <row r="559" spans="3:8" s="77" customFormat="1" ht="12" customHeight="1" x14ac:dyDescent="0.3">
      <c r="C559" s="93"/>
      <c r="F559" s="94"/>
      <c r="G559" s="95"/>
      <c r="H559" s="92"/>
    </row>
    <row r="560" spans="3:8" s="77" customFormat="1" ht="12" customHeight="1" x14ac:dyDescent="0.3">
      <c r="C560" s="93"/>
      <c r="F560" s="94"/>
      <c r="G560" s="95"/>
      <c r="H560" s="92"/>
    </row>
    <row r="561" spans="3:8" s="77" customFormat="1" ht="12" customHeight="1" x14ac:dyDescent="0.3">
      <c r="C561" s="93"/>
      <c r="F561" s="94"/>
      <c r="G561" s="95"/>
      <c r="H561" s="92"/>
    </row>
    <row r="562" spans="3:8" s="77" customFormat="1" ht="12" customHeight="1" x14ac:dyDescent="0.3">
      <c r="C562" s="93"/>
      <c r="F562" s="94"/>
      <c r="G562" s="95"/>
      <c r="H562" s="92"/>
    </row>
    <row r="563" spans="3:8" s="77" customFormat="1" ht="12" customHeight="1" x14ac:dyDescent="0.3">
      <c r="C563" s="93"/>
      <c r="F563" s="94"/>
      <c r="G563" s="95"/>
      <c r="H563" s="92"/>
    </row>
    <row r="564" spans="3:8" s="77" customFormat="1" ht="12" customHeight="1" x14ac:dyDescent="0.3">
      <c r="C564" s="93"/>
      <c r="F564" s="94"/>
      <c r="G564" s="95"/>
      <c r="H564" s="92"/>
    </row>
    <row r="565" spans="3:8" s="77" customFormat="1" ht="12" customHeight="1" x14ac:dyDescent="0.3">
      <c r="C565" s="93"/>
      <c r="F565" s="94"/>
      <c r="G565" s="95"/>
      <c r="H565" s="92"/>
    </row>
    <row r="566" spans="3:8" s="77" customFormat="1" ht="12" customHeight="1" x14ac:dyDescent="0.3">
      <c r="C566" s="93"/>
      <c r="F566" s="94"/>
      <c r="G566" s="95"/>
      <c r="H566" s="92"/>
    </row>
    <row r="567" spans="3:8" s="77" customFormat="1" ht="12" customHeight="1" x14ac:dyDescent="0.3">
      <c r="C567" s="93"/>
      <c r="F567" s="94"/>
      <c r="G567" s="95"/>
      <c r="H567" s="92"/>
    </row>
    <row r="568" spans="3:8" s="77" customFormat="1" ht="12" customHeight="1" x14ac:dyDescent="0.3">
      <c r="C568" s="93"/>
      <c r="F568" s="94"/>
      <c r="G568" s="95"/>
      <c r="H568" s="92"/>
    </row>
    <row r="569" spans="3:8" s="77" customFormat="1" ht="12" customHeight="1" x14ac:dyDescent="0.3">
      <c r="C569" s="93"/>
      <c r="F569" s="94"/>
      <c r="G569" s="95"/>
      <c r="H569" s="92"/>
    </row>
    <row r="570" spans="3:8" s="77" customFormat="1" ht="12" customHeight="1" x14ac:dyDescent="0.3">
      <c r="C570" s="93"/>
      <c r="F570" s="94"/>
      <c r="G570" s="95"/>
      <c r="H570" s="92"/>
    </row>
    <row r="571" spans="3:8" s="77" customFormat="1" ht="12" customHeight="1" x14ac:dyDescent="0.3">
      <c r="C571" s="93"/>
      <c r="F571" s="94"/>
      <c r="G571" s="95"/>
      <c r="H571" s="92"/>
    </row>
    <row r="572" spans="3:8" s="77" customFormat="1" ht="12" customHeight="1" x14ac:dyDescent="0.3">
      <c r="C572" s="93"/>
      <c r="F572" s="94"/>
      <c r="G572" s="95"/>
      <c r="H572" s="92"/>
    </row>
    <row r="573" spans="3:8" s="77" customFormat="1" ht="12" customHeight="1" x14ac:dyDescent="0.3">
      <c r="C573" s="93"/>
      <c r="F573" s="94"/>
      <c r="G573" s="95"/>
      <c r="H573" s="92"/>
    </row>
    <row r="574" spans="3:8" s="77" customFormat="1" ht="12" customHeight="1" x14ac:dyDescent="0.3">
      <c r="C574" s="93"/>
      <c r="F574" s="94"/>
      <c r="G574" s="95"/>
      <c r="H574" s="92"/>
    </row>
    <row r="575" spans="3:8" s="77" customFormat="1" ht="12" customHeight="1" x14ac:dyDescent="0.3">
      <c r="C575" s="93"/>
      <c r="F575" s="94"/>
      <c r="G575" s="95"/>
      <c r="H575" s="92"/>
    </row>
    <row r="576" spans="3:8" s="77" customFormat="1" ht="12" customHeight="1" x14ac:dyDescent="0.3">
      <c r="C576" s="93"/>
      <c r="F576" s="94"/>
      <c r="G576" s="95"/>
      <c r="H576" s="92"/>
    </row>
    <row r="577" spans="3:8" s="77" customFormat="1" ht="12" customHeight="1" x14ac:dyDescent="0.3">
      <c r="C577" s="93"/>
      <c r="F577" s="94"/>
      <c r="G577" s="95"/>
      <c r="H577" s="92"/>
    </row>
    <row r="578" spans="3:8" s="77" customFormat="1" ht="12" customHeight="1" x14ac:dyDescent="0.3">
      <c r="C578" s="93"/>
      <c r="F578" s="94"/>
      <c r="G578" s="95"/>
      <c r="H578" s="92"/>
    </row>
    <row r="579" spans="3:8" s="77" customFormat="1" ht="12" customHeight="1" x14ac:dyDescent="0.3">
      <c r="C579" s="93"/>
      <c r="F579" s="94"/>
      <c r="G579" s="95"/>
      <c r="H579" s="92"/>
    </row>
    <row r="580" spans="3:8" s="77" customFormat="1" ht="12" customHeight="1" x14ac:dyDescent="0.3">
      <c r="C580" s="93"/>
      <c r="F580" s="94"/>
      <c r="G580" s="95"/>
      <c r="H580" s="92"/>
    </row>
    <row r="581" spans="3:8" s="77" customFormat="1" ht="12" customHeight="1" x14ac:dyDescent="0.3">
      <c r="C581" s="93"/>
      <c r="F581" s="94"/>
      <c r="G581" s="95"/>
      <c r="H581" s="92"/>
    </row>
    <row r="582" spans="3:8" s="77" customFormat="1" ht="12" customHeight="1" x14ac:dyDescent="0.3">
      <c r="C582" s="93"/>
      <c r="F582" s="94"/>
      <c r="G582" s="95"/>
      <c r="H582" s="92"/>
    </row>
    <row r="583" spans="3:8" s="77" customFormat="1" ht="12" customHeight="1" x14ac:dyDescent="0.3">
      <c r="C583" s="93"/>
      <c r="F583" s="94"/>
      <c r="G583" s="95"/>
      <c r="H583" s="92"/>
    </row>
    <row r="584" spans="3:8" s="77" customFormat="1" ht="12" customHeight="1" x14ac:dyDescent="0.3">
      <c r="C584" s="93"/>
      <c r="F584" s="94"/>
      <c r="G584" s="95"/>
      <c r="H584" s="92"/>
    </row>
    <row r="585" spans="3:8" s="77" customFormat="1" ht="12" customHeight="1" x14ac:dyDescent="0.3">
      <c r="C585" s="93"/>
      <c r="F585" s="94"/>
      <c r="G585" s="95"/>
      <c r="H585" s="92"/>
    </row>
    <row r="586" spans="3:8" s="77" customFormat="1" ht="12" customHeight="1" x14ac:dyDescent="0.3">
      <c r="C586" s="93"/>
      <c r="F586" s="94"/>
      <c r="G586" s="95"/>
      <c r="H586" s="92"/>
    </row>
    <row r="587" spans="3:8" s="77" customFormat="1" ht="12" customHeight="1" x14ac:dyDescent="0.3">
      <c r="C587" s="93"/>
      <c r="F587" s="94"/>
      <c r="G587" s="95"/>
      <c r="H587" s="92"/>
    </row>
    <row r="588" spans="3:8" s="77" customFormat="1" ht="12" customHeight="1" x14ac:dyDescent="0.3">
      <c r="C588" s="93"/>
      <c r="F588" s="94"/>
      <c r="G588" s="95"/>
      <c r="H588" s="92"/>
    </row>
    <row r="589" spans="3:8" s="77" customFormat="1" ht="12" customHeight="1" x14ac:dyDescent="0.3">
      <c r="C589" s="93"/>
      <c r="F589" s="94"/>
      <c r="G589" s="95"/>
      <c r="H589" s="92"/>
    </row>
    <row r="590" spans="3:8" s="77" customFormat="1" ht="12" customHeight="1" x14ac:dyDescent="0.3">
      <c r="C590" s="93"/>
      <c r="F590" s="94"/>
      <c r="G590" s="95"/>
      <c r="H590" s="92"/>
    </row>
    <row r="591" spans="3:8" s="77" customFormat="1" ht="12" customHeight="1" x14ac:dyDescent="0.3">
      <c r="C591" s="93"/>
      <c r="F591" s="94"/>
      <c r="G591" s="95"/>
      <c r="H591" s="92"/>
    </row>
    <row r="592" spans="3:8" s="77" customFormat="1" ht="12" customHeight="1" x14ac:dyDescent="0.3">
      <c r="C592" s="93"/>
      <c r="F592" s="94"/>
      <c r="G592" s="95"/>
      <c r="H592" s="92"/>
    </row>
    <row r="593" spans="3:8" s="77" customFormat="1" ht="12" customHeight="1" x14ac:dyDescent="0.3">
      <c r="C593" s="93"/>
      <c r="F593" s="94"/>
      <c r="G593" s="95"/>
      <c r="H593" s="92"/>
    </row>
    <row r="594" spans="3:8" s="77" customFormat="1" ht="12" customHeight="1" x14ac:dyDescent="0.3">
      <c r="C594" s="93"/>
      <c r="F594" s="94"/>
      <c r="G594" s="95"/>
      <c r="H594" s="92"/>
    </row>
    <row r="595" spans="3:8" s="77" customFormat="1" ht="12" customHeight="1" x14ac:dyDescent="0.3">
      <c r="C595" s="93"/>
      <c r="F595" s="94"/>
      <c r="G595" s="95"/>
      <c r="H595" s="92"/>
    </row>
    <row r="596" spans="3:8" s="77" customFormat="1" ht="12" customHeight="1" x14ac:dyDescent="0.3">
      <c r="C596" s="93"/>
      <c r="F596" s="94"/>
      <c r="G596" s="95"/>
      <c r="H596" s="92"/>
    </row>
    <row r="597" spans="3:8" s="77" customFormat="1" ht="12" customHeight="1" x14ac:dyDescent="0.3">
      <c r="C597" s="93"/>
      <c r="F597" s="94"/>
      <c r="G597" s="95"/>
      <c r="H597" s="92"/>
    </row>
    <row r="598" spans="3:8" s="77" customFormat="1" ht="12" customHeight="1" x14ac:dyDescent="0.3">
      <c r="C598" s="93"/>
      <c r="F598" s="94"/>
      <c r="G598" s="95"/>
      <c r="H598" s="92"/>
    </row>
    <row r="599" spans="3:8" s="77" customFormat="1" ht="12" customHeight="1" x14ac:dyDescent="0.3">
      <c r="C599" s="93"/>
      <c r="F599" s="94"/>
      <c r="G599" s="95"/>
      <c r="H599" s="92"/>
    </row>
    <row r="600" spans="3:8" s="77" customFormat="1" ht="12" customHeight="1" x14ac:dyDescent="0.3">
      <c r="C600" s="93"/>
      <c r="F600" s="94"/>
      <c r="G600" s="95"/>
      <c r="H600" s="92"/>
    </row>
    <row r="601" spans="3:8" s="77" customFormat="1" ht="12" customHeight="1" x14ac:dyDescent="0.3">
      <c r="C601" s="93"/>
      <c r="F601" s="94"/>
      <c r="G601" s="95"/>
      <c r="H601" s="92"/>
    </row>
    <row r="602" spans="3:8" s="77" customFormat="1" ht="12" customHeight="1" x14ac:dyDescent="0.3">
      <c r="C602" s="93"/>
      <c r="F602" s="94"/>
      <c r="G602" s="95"/>
      <c r="H602" s="92"/>
    </row>
    <row r="603" spans="3:8" s="77" customFormat="1" ht="12" customHeight="1" x14ac:dyDescent="0.3">
      <c r="C603" s="93"/>
      <c r="F603" s="94"/>
      <c r="G603" s="95"/>
      <c r="H603" s="92"/>
    </row>
    <row r="604" spans="3:8" s="77" customFormat="1" ht="12" customHeight="1" x14ac:dyDescent="0.3">
      <c r="C604" s="93"/>
      <c r="F604" s="94"/>
      <c r="G604" s="95"/>
      <c r="H604" s="92"/>
    </row>
    <row r="605" spans="3:8" s="77" customFormat="1" ht="12" customHeight="1" x14ac:dyDescent="0.3">
      <c r="C605" s="93"/>
      <c r="F605" s="94"/>
      <c r="G605" s="95"/>
      <c r="H605" s="92"/>
    </row>
    <row r="606" spans="3:8" s="77" customFormat="1" ht="12" customHeight="1" x14ac:dyDescent="0.3">
      <c r="C606" s="93"/>
      <c r="F606" s="94"/>
      <c r="G606" s="95"/>
      <c r="H606" s="92"/>
    </row>
    <row r="607" spans="3:8" s="77" customFormat="1" ht="12" customHeight="1" x14ac:dyDescent="0.3">
      <c r="C607" s="93"/>
      <c r="F607" s="94"/>
      <c r="G607" s="95"/>
      <c r="H607" s="92"/>
    </row>
    <row r="608" spans="3:8" s="77" customFormat="1" ht="12" customHeight="1" x14ac:dyDescent="0.3">
      <c r="C608" s="93"/>
      <c r="F608" s="94"/>
      <c r="G608" s="95"/>
      <c r="H608" s="92"/>
    </row>
    <row r="609" spans="3:8" s="77" customFormat="1" ht="12" customHeight="1" x14ac:dyDescent="0.3">
      <c r="C609" s="93"/>
      <c r="F609" s="94"/>
      <c r="G609" s="95"/>
      <c r="H609" s="92"/>
    </row>
    <row r="610" spans="3:8" s="77" customFormat="1" ht="12" customHeight="1" x14ac:dyDescent="0.3">
      <c r="C610" s="93"/>
      <c r="F610" s="94"/>
      <c r="G610" s="95"/>
      <c r="H610" s="92"/>
    </row>
    <row r="611" spans="3:8" s="77" customFormat="1" ht="12" customHeight="1" x14ac:dyDescent="0.3">
      <c r="C611" s="93"/>
      <c r="F611" s="94"/>
      <c r="G611" s="95"/>
      <c r="H611" s="92"/>
    </row>
    <row r="612" spans="3:8" s="77" customFormat="1" ht="12" customHeight="1" x14ac:dyDescent="0.3">
      <c r="C612" s="93"/>
      <c r="F612" s="94"/>
      <c r="G612" s="95"/>
      <c r="H612" s="92"/>
    </row>
    <row r="613" spans="3:8" s="77" customFormat="1" ht="12" customHeight="1" x14ac:dyDescent="0.3">
      <c r="C613" s="93"/>
      <c r="F613" s="94"/>
      <c r="G613" s="95"/>
      <c r="H613" s="92"/>
    </row>
    <row r="614" spans="3:8" s="77" customFormat="1" ht="12" customHeight="1" x14ac:dyDescent="0.3">
      <c r="C614" s="93"/>
      <c r="F614" s="94"/>
      <c r="G614" s="95"/>
      <c r="H614" s="92"/>
    </row>
    <row r="615" spans="3:8" s="77" customFormat="1" ht="12" customHeight="1" x14ac:dyDescent="0.3">
      <c r="C615" s="93"/>
      <c r="F615" s="94"/>
      <c r="G615" s="95"/>
      <c r="H615" s="92"/>
    </row>
    <row r="616" spans="3:8" s="77" customFormat="1" ht="12" customHeight="1" x14ac:dyDescent="0.3">
      <c r="C616" s="93"/>
      <c r="F616" s="94"/>
      <c r="G616" s="95"/>
      <c r="H616" s="92"/>
    </row>
    <row r="617" spans="3:8" s="77" customFormat="1" ht="12" customHeight="1" x14ac:dyDescent="0.3">
      <c r="C617" s="93"/>
      <c r="F617" s="94"/>
      <c r="G617" s="95"/>
      <c r="H617" s="92"/>
    </row>
    <row r="618" spans="3:8" s="77" customFormat="1" ht="12" customHeight="1" x14ac:dyDescent="0.3">
      <c r="C618" s="93"/>
      <c r="F618" s="94"/>
      <c r="G618" s="95"/>
      <c r="H618" s="92"/>
    </row>
    <row r="619" spans="3:8" s="77" customFormat="1" ht="12" customHeight="1" x14ac:dyDescent="0.3">
      <c r="C619" s="93"/>
      <c r="F619" s="94"/>
      <c r="G619" s="95"/>
      <c r="H619" s="92"/>
    </row>
    <row r="620" spans="3:8" s="77" customFormat="1" ht="12" customHeight="1" x14ac:dyDescent="0.3">
      <c r="C620" s="93"/>
      <c r="F620" s="94"/>
      <c r="G620" s="95"/>
      <c r="H620" s="92"/>
    </row>
    <row r="621" spans="3:8" s="77" customFormat="1" ht="12" customHeight="1" x14ac:dyDescent="0.3">
      <c r="C621" s="93"/>
      <c r="F621" s="94"/>
      <c r="G621" s="95"/>
      <c r="H621" s="92"/>
    </row>
    <row r="622" spans="3:8" s="77" customFormat="1" ht="12" customHeight="1" x14ac:dyDescent="0.3">
      <c r="C622" s="93"/>
      <c r="F622" s="94"/>
      <c r="G622" s="95"/>
      <c r="H622" s="92"/>
    </row>
    <row r="623" spans="3:8" s="77" customFormat="1" ht="12" customHeight="1" x14ac:dyDescent="0.3">
      <c r="C623" s="93"/>
      <c r="F623" s="94"/>
      <c r="G623" s="95"/>
      <c r="H623" s="92"/>
    </row>
    <row r="624" spans="3:8" s="77" customFormat="1" ht="12" customHeight="1" x14ac:dyDescent="0.3">
      <c r="C624" s="93"/>
      <c r="F624" s="94"/>
      <c r="G624" s="95"/>
      <c r="H624" s="92"/>
    </row>
    <row r="625" spans="3:8" s="77" customFormat="1" ht="12" customHeight="1" x14ac:dyDescent="0.3">
      <c r="C625" s="93"/>
      <c r="F625" s="94"/>
      <c r="G625" s="95"/>
      <c r="H625" s="92"/>
    </row>
    <row r="626" spans="3:8" s="77" customFormat="1" ht="12" customHeight="1" x14ac:dyDescent="0.3">
      <c r="C626" s="93"/>
      <c r="F626" s="94"/>
      <c r="G626" s="95"/>
      <c r="H626" s="92"/>
    </row>
    <row r="627" spans="3:8" s="77" customFormat="1" ht="12" customHeight="1" x14ac:dyDescent="0.3">
      <c r="C627" s="93"/>
      <c r="F627" s="94"/>
      <c r="G627" s="95"/>
      <c r="H627" s="92"/>
    </row>
    <row r="628" spans="3:8" s="77" customFormat="1" ht="12" customHeight="1" x14ac:dyDescent="0.3">
      <c r="C628" s="93"/>
      <c r="F628" s="94"/>
      <c r="G628" s="95"/>
      <c r="H628" s="92"/>
    </row>
    <row r="629" spans="3:8" s="77" customFormat="1" ht="12" customHeight="1" x14ac:dyDescent="0.3">
      <c r="C629" s="93"/>
      <c r="F629" s="94"/>
      <c r="G629" s="95"/>
      <c r="H629" s="92"/>
    </row>
    <row r="630" spans="3:8" s="77" customFormat="1" ht="12" customHeight="1" x14ac:dyDescent="0.3">
      <c r="C630" s="93"/>
      <c r="F630" s="94"/>
      <c r="G630" s="95"/>
      <c r="H630" s="92"/>
    </row>
    <row r="631" spans="3:8" s="77" customFormat="1" ht="12" customHeight="1" x14ac:dyDescent="0.3">
      <c r="C631" s="93"/>
      <c r="F631" s="94"/>
      <c r="G631" s="95"/>
      <c r="H631" s="92"/>
    </row>
    <row r="632" spans="3:8" s="77" customFormat="1" ht="12" customHeight="1" x14ac:dyDescent="0.3">
      <c r="C632" s="93"/>
      <c r="F632" s="94"/>
      <c r="G632" s="95"/>
      <c r="H632" s="92"/>
    </row>
    <row r="633" spans="3:8" s="77" customFormat="1" ht="12" customHeight="1" x14ac:dyDescent="0.3">
      <c r="C633" s="93"/>
      <c r="F633" s="94"/>
      <c r="G633" s="95"/>
      <c r="H633" s="92"/>
    </row>
    <row r="634" spans="3:8" s="77" customFormat="1" ht="12" customHeight="1" x14ac:dyDescent="0.3">
      <c r="C634" s="93"/>
      <c r="F634" s="94"/>
      <c r="G634" s="95"/>
      <c r="H634" s="92"/>
    </row>
    <row r="635" spans="3:8" s="77" customFormat="1" ht="12" customHeight="1" x14ac:dyDescent="0.3">
      <c r="C635" s="93"/>
      <c r="F635" s="94"/>
      <c r="G635" s="95"/>
      <c r="H635" s="92"/>
    </row>
    <row r="636" spans="3:8" s="77" customFormat="1" ht="12" customHeight="1" x14ac:dyDescent="0.3">
      <c r="C636" s="93"/>
      <c r="F636" s="94"/>
      <c r="G636" s="95"/>
      <c r="H636" s="92"/>
    </row>
    <row r="637" spans="3:8" s="77" customFormat="1" ht="12" customHeight="1" x14ac:dyDescent="0.3">
      <c r="C637" s="93"/>
      <c r="F637" s="94"/>
      <c r="G637" s="95"/>
      <c r="H637" s="92"/>
    </row>
    <row r="638" spans="3:8" s="77" customFormat="1" ht="12" customHeight="1" x14ac:dyDescent="0.3">
      <c r="C638" s="93"/>
      <c r="F638" s="94"/>
      <c r="G638" s="95"/>
      <c r="H638" s="92"/>
    </row>
    <row r="639" spans="3:8" s="77" customFormat="1" ht="12" customHeight="1" x14ac:dyDescent="0.3">
      <c r="C639" s="93"/>
      <c r="F639" s="94"/>
      <c r="G639" s="95"/>
      <c r="H639" s="92"/>
    </row>
    <row r="640" spans="3:8" s="77" customFormat="1" ht="12" customHeight="1" x14ac:dyDescent="0.3">
      <c r="C640" s="93"/>
      <c r="F640" s="94"/>
      <c r="G640" s="95"/>
      <c r="H640" s="92"/>
    </row>
    <row r="641" spans="3:8" s="77" customFormat="1" ht="12" customHeight="1" x14ac:dyDescent="0.3">
      <c r="C641" s="93"/>
      <c r="F641" s="94"/>
      <c r="G641" s="95"/>
      <c r="H641" s="92"/>
    </row>
    <row r="642" spans="3:8" s="77" customFormat="1" ht="12" customHeight="1" x14ac:dyDescent="0.3">
      <c r="C642" s="93"/>
      <c r="F642" s="94"/>
      <c r="G642" s="95"/>
      <c r="H642" s="92"/>
    </row>
    <row r="643" spans="3:8" s="77" customFormat="1" ht="12" customHeight="1" x14ac:dyDescent="0.3">
      <c r="C643" s="93"/>
      <c r="F643" s="94"/>
      <c r="G643" s="95"/>
      <c r="H643" s="92"/>
    </row>
    <row r="644" spans="3:8" s="77" customFormat="1" ht="12" customHeight="1" x14ac:dyDescent="0.3">
      <c r="C644" s="93"/>
      <c r="F644" s="94"/>
      <c r="G644" s="95"/>
      <c r="H644" s="92"/>
    </row>
    <row r="645" spans="3:8" s="77" customFormat="1" ht="12" customHeight="1" x14ac:dyDescent="0.3">
      <c r="C645" s="93"/>
      <c r="F645" s="94"/>
      <c r="G645" s="95"/>
      <c r="H645" s="92"/>
    </row>
    <row r="646" spans="3:8" s="77" customFormat="1" ht="12" customHeight="1" x14ac:dyDescent="0.3">
      <c r="C646" s="93"/>
      <c r="F646" s="94"/>
      <c r="G646" s="95"/>
      <c r="H646" s="92"/>
    </row>
    <row r="647" spans="3:8" s="77" customFormat="1" ht="12" customHeight="1" x14ac:dyDescent="0.3">
      <c r="C647" s="93"/>
      <c r="F647" s="94"/>
      <c r="G647" s="95"/>
      <c r="H647" s="92"/>
    </row>
    <row r="648" spans="3:8" s="77" customFormat="1" ht="12" customHeight="1" x14ac:dyDescent="0.3">
      <c r="C648" s="93"/>
      <c r="F648" s="94"/>
      <c r="G648" s="95"/>
      <c r="H648" s="92"/>
    </row>
    <row r="649" spans="3:8" s="77" customFormat="1" ht="12" customHeight="1" x14ac:dyDescent="0.3">
      <c r="C649" s="93"/>
      <c r="F649" s="94"/>
      <c r="G649" s="95"/>
      <c r="H649" s="92"/>
    </row>
    <row r="650" spans="3:8" s="77" customFormat="1" ht="12" customHeight="1" x14ac:dyDescent="0.3">
      <c r="C650" s="93"/>
      <c r="F650" s="94"/>
      <c r="G650" s="95"/>
      <c r="H650" s="92"/>
    </row>
    <row r="651" spans="3:8" s="77" customFormat="1" ht="12" customHeight="1" x14ac:dyDescent="0.3">
      <c r="C651" s="93"/>
      <c r="F651" s="94"/>
      <c r="G651" s="95"/>
      <c r="H651" s="92"/>
    </row>
    <row r="652" spans="3:8" s="77" customFormat="1" ht="12" customHeight="1" x14ac:dyDescent="0.3">
      <c r="C652" s="93"/>
      <c r="F652" s="94"/>
      <c r="G652" s="95"/>
      <c r="H652" s="92"/>
    </row>
    <row r="653" spans="3:8" s="77" customFormat="1" ht="12" customHeight="1" x14ac:dyDescent="0.3">
      <c r="C653" s="93"/>
      <c r="F653" s="94"/>
      <c r="G653" s="95"/>
      <c r="H653" s="92"/>
    </row>
    <row r="654" spans="3:8" s="77" customFormat="1" ht="12" customHeight="1" x14ac:dyDescent="0.3">
      <c r="C654" s="93"/>
      <c r="F654" s="94"/>
      <c r="G654" s="95"/>
      <c r="H654" s="92"/>
    </row>
    <row r="655" spans="3:8" s="77" customFormat="1" ht="12" customHeight="1" x14ac:dyDescent="0.3">
      <c r="C655" s="93"/>
      <c r="F655" s="94"/>
      <c r="G655" s="95"/>
      <c r="H655" s="92"/>
    </row>
    <row r="656" spans="3:8" s="77" customFormat="1" ht="12" customHeight="1" x14ac:dyDescent="0.3">
      <c r="C656" s="93"/>
      <c r="F656" s="94"/>
      <c r="G656" s="95"/>
      <c r="H656" s="92"/>
    </row>
    <row r="657" spans="3:8" s="77" customFormat="1" ht="12" customHeight="1" x14ac:dyDescent="0.3">
      <c r="C657" s="93"/>
      <c r="F657" s="94"/>
      <c r="G657" s="95"/>
      <c r="H657" s="92"/>
    </row>
    <row r="658" spans="3:8" s="77" customFormat="1" ht="12" customHeight="1" x14ac:dyDescent="0.3">
      <c r="C658" s="93"/>
      <c r="F658" s="94"/>
      <c r="G658" s="95"/>
      <c r="H658" s="92"/>
    </row>
    <row r="659" spans="3:8" s="77" customFormat="1" ht="12" customHeight="1" x14ac:dyDescent="0.3">
      <c r="C659" s="93"/>
      <c r="F659" s="94"/>
      <c r="G659" s="95"/>
      <c r="H659" s="92"/>
    </row>
    <row r="660" spans="3:8" s="77" customFormat="1" ht="12" customHeight="1" x14ac:dyDescent="0.3">
      <c r="C660" s="93"/>
      <c r="F660" s="94"/>
      <c r="G660" s="95"/>
      <c r="H660" s="92"/>
    </row>
    <row r="661" spans="3:8" s="77" customFormat="1" ht="12" customHeight="1" x14ac:dyDescent="0.3">
      <c r="C661" s="93"/>
      <c r="F661" s="94"/>
      <c r="G661" s="95"/>
      <c r="H661" s="92"/>
    </row>
    <row r="662" spans="3:8" s="77" customFormat="1" ht="12" customHeight="1" x14ac:dyDescent="0.3">
      <c r="C662" s="93"/>
      <c r="F662" s="94"/>
      <c r="G662" s="95"/>
      <c r="H662" s="92"/>
    </row>
    <row r="663" spans="3:8" s="77" customFormat="1" ht="12" customHeight="1" x14ac:dyDescent="0.3">
      <c r="C663" s="93"/>
      <c r="F663" s="94"/>
      <c r="G663" s="95"/>
      <c r="H663" s="92"/>
    </row>
    <row r="664" spans="3:8" s="77" customFormat="1" ht="12" customHeight="1" x14ac:dyDescent="0.3">
      <c r="C664" s="93"/>
      <c r="F664" s="94"/>
      <c r="G664" s="95"/>
      <c r="H664" s="92"/>
    </row>
    <row r="665" spans="3:8" s="77" customFormat="1" ht="12" customHeight="1" x14ac:dyDescent="0.3">
      <c r="C665" s="93"/>
      <c r="F665" s="94"/>
      <c r="G665" s="95"/>
      <c r="H665" s="92"/>
    </row>
    <row r="666" spans="3:8" s="77" customFormat="1" ht="12" customHeight="1" x14ac:dyDescent="0.3">
      <c r="C666" s="93"/>
      <c r="F666" s="94"/>
      <c r="G666" s="95"/>
      <c r="H666" s="92"/>
    </row>
    <row r="667" spans="3:8" s="77" customFormat="1" ht="12" customHeight="1" x14ac:dyDescent="0.3">
      <c r="C667" s="93"/>
      <c r="F667" s="94"/>
      <c r="G667" s="95"/>
      <c r="H667" s="92"/>
    </row>
    <row r="668" spans="3:8" s="77" customFormat="1" ht="12" customHeight="1" x14ac:dyDescent="0.3">
      <c r="C668" s="93"/>
      <c r="F668" s="94"/>
      <c r="G668" s="95"/>
      <c r="H668" s="92"/>
    </row>
    <row r="669" spans="3:8" s="77" customFormat="1" ht="12" customHeight="1" x14ac:dyDescent="0.3">
      <c r="C669" s="93"/>
      <c r="F669" s="94"/>
      <c r="G669" s="95"/>
      <c r="H669" s="92"/>
    </row>
    <row r="670" spans="3:8" s="77" customFormat="1" ht="12" customHeight="1" x14ac:dyDescent="0.3">
      <c r="C670" s="93"/>
      <c r="F670" s="94"/>
      <c r="G670" s="95"/>
      <c r="H670" s="92"/>
    </row>
    <row r="671" spans="3:8" s="77" customFormat="1" ht="12" customHeight="1" x14ac:dyDescent="0.3">
      <c r="C671" s="93"/>
      <c r="F671" s="94"/>
      <c r="G671" s="95"/>
      <c r="H671" s="92"/>
    </row>
    <row r="672" spans="3:8" s="77" customFormat="1" ht="12" customHeight="1" x14ac:dyDescent="0.3">
      <c r="C672" s="93"/>
      <c r="F672" s="94"/>
      <c r="G672" s="95"/>
      <c r="H672" s="92"/>
    </row>
    <row r="673" spans="3:8" s="77" customFormat="1" ht="12" customHeight="1" x14ac:dyDescent="0.3">
      <c r="C673" s="93"/>
      <c r="F673" s="94"/>
      <c r="G673" s="95"/>
      <c r="H673" s="92"/>
    </row>
    <row r="674" spans="3:8" s="77" customFormat="1" ht="12" customHeight="1" x14ac:dyDescent="0.3">
      <c r="C674" s="93"/>
      <c r="F674" s="94"/>
      <c r="G674" s="95"/>
      <c r="H674" s="92"/>
    </row>
    <row r="675" spans="3:8" s="77" customFormat="1" ht="12" customHeight="1" x14ac:dyDescent="0.3">
      <c r="C675" s="93"/>
      <c r="F675" s="94"/>
      <c r="G675" s="95"/>
      <c r="H675" s="92"/>
    </row>
    <row r="676" spans="3:8" s="77" customFormat="1" ht="12" customHeight="1" x14ac:dyDescent="0.3">
      <c r="C676" s="93"/>
      <c r="F676" s="94"/>
      <c r="G676" s="95"/>
      <c r="H676" s="92"/>
    </row>
    <row r="677" spans="3:8" s="77" customFormat="1" ht="12" customHeight="1" x14ac:dyDescent="0.3">
      <c r="C677" s="93"/>
      <c r="F677" s="94"/>
      <c r="G677" s="95"/>
      <c r="H677" s="92"/>
    </row>
    <row r="678" spans="3:8" s="77" customFormat="1" ht="12" customHeight="1" x14ac:dyDescent="0.3">
      <c r="C678" s="93"/>
      <c r="F678" s="94"/>
      <c r="G678" s="95"/>
      <c r="H678" s="92"/>
    </row>
    <row r="679" spans="3:8" s="77" customFormat="1" ht="12" customHeight="1" x14ac:dyDescent="0.3">
      <c r="C679" s="93"/>
      <c r="F679" s="94"/>
      <c r="G679" s="95"/>
      <c r="H679" s="92"/>
    </row>
    <row r="680" spans="3:8" s="77" customFormat="1" ht="12" customHeight="1" x14ac:dyDescent="0.3">
      <c r="C680" s="93"/>
      <c r="F680" s="94"/>
      <c r="G680" s="95"/>
      <c r="H680" s="92"/>
    </row>
    <row r="681" spans="3:8" s="77" customFormat="1" ht="12" customHeight="1" x14ac:dyDescent="0.3">
      <c r="C681" s="93"/>
      <c r="F681" s="94"/>
      <c r="G681" s="95"/>
      <c r="H681" s="92"/>
    </row>
    <row r="682" spans="3:8" s="77" customFormat="1" ht="12" customHeight="1" x14ac:dyDescent="0.3">
      <c r="C682" s="93"/>
      <c r="F682" s="94"/>
      <c r="G682" s="95"/>
      <c r="H682" s="92"/>
    </row>
    <row r="683" spans="3:8" s="77" customFormat="1" ht="12" customHeight="1" x14ac:dyDescent="0.3">
      <c r="C683" s="93"/>
      <c r="F683" s="94"/>
      <c r="G683" s="95"/>
      <c r="H683" s="92"/>
    </row>
    <row r="684" spans="3:8" s="77" customFormat="1" ht="12" customHeight="1" x14ac:dyDescent="0.3">
      <c r="C684" s="93"/>
      <c r="F684" s="94"/>
      <c r="G684" s="95"/>
      <c r="H684" s="92"/>
    </row>
    <row r="685" spans="3:8" s="77" customFormat="1" ht="12" customHeight="1" x14ac:dyDescent="0.3">
      <c r="C685" s="93"/>
      <c r="F685" s="94"/>
      <c r="G685" s="95"/>
      <c r="H685" s="92"/>
    </row>
    <row r="686" spans="3:8" s="77" customFormat="1" ht="12" customHeight="1" x14ac:dyDescent="0.3">
      <c r="C686" s="93"/>
      <c r="F686" s="94"/>
      <c r="G686" s="95"/>
      <c r="H686" s="92"/>
    </row>
    <row r="687" spans="3:8" s="77" customFormat="1" ht="12" customHeight="1" x14ac:dyDescent="0.3">
      <c r="C687" s="93"/>
      <c r="F687" s="94"/>
      <c r="G687" s="95"/>
      <c r="H687" s="92"/>
    </row>
    <row r="688" spans="3:8" s="77" customFormat="1" ht="12" customHeight="1" x14ac:dyDescent="0.3">
      <c r="C688" s="93"/>
      <c r="F688" s="94"/>
      <c r="G688" s="95"/>
      <c r="H688" s="92"/>
    </row>
    <row r="689" spans="3:8" s="77" customFormat="1" ht="12" customHeight="1" x14ac:dyDescent="0.3">
      <c r="C689" s="93"/>
      <c r="F689" s="94"/>
      <c r="G689" s="95"/>
      <c r="H689" s="92"/>
    </row>
    <row r="690" spans="3:8" s="77" customFormat="1" ht="12" customHeight="1" x14ac:dyDescent="0.3">
      <c r="C690" s="93"/>
      <c r="F690" s="94"/>
      <c r="G690" s="95"/>
      <c r="H690" s="92"/>
    </row>
    <row r="691" spans="3:8" s="77" customFormat="1" ht="12" customHeight="1" x14ac:dyDescent="0.3">
      <c r="C691" s="93"/>
      <c r="F691" s="94"/>
      <c r="G691" s="95"/>
      <c r="H691" s="92"/>
    </row>
    <row r="692" spans="3:8" s="77" customFormat="1" ht="12" customHeight="1" x14ac:dyDescent="0.3">
      <c r="C692" s="93"/>
      <c r="F692" s="94"/>
      <c r="G692" s="95"/>
      <c r="H692" s="92"/>
    </row>
    <row r="693" spans="3:8" s="77" customFormat="1" ht="12" customHeight="1" x14ac:dyDescent="0.3">
      <c r="C693" s="93"/>
      <c r="F693" s="94"/>
      <c r="G693" s="95"/>
      <c r="H693" s="92"/>
    </row>
    <row r="694" spans="3:8" s="77" customFormat="1" ht="12" customHeight="1" x14ac:dyDescent="0.3">
      <c r="C694" s="93"/>
      <c r="F694" s="94"/>
      <c r="G694" s="95"/>
      <c r="H694" s="92"/>
    </row>
    <row r="695" spans="3:8" s="77" customFormat="1" ht="12" customHeight="1" x14ac:dyDescent="0.3">
      <c r="C695" s="93"/>
      <c r="F695" s="94"/>
      <c r="G695" s="95"/>
      <c r="H695" s="92"/>
    </row>
    <row r="696" spans="3:8" s="77" customFormat="1" ht="12" customHeight="1" x14ac:dyDescent="0.3">
      <c r="C696" s="93"/>
      <c r="F696" s="94"/>
      <c r="G696" s="95"/>
      <c r="H696" s="92"/>
    </row>
    <row r="697" spans="3:8" s="77" customFormat="1" ht="12" customHeight="1" x14ac:dyDescent="0.3">
      <c r="C697" s="93"/>
      <c r="F697" s="94"/>
      <c r="G697" s="95"/>
      <c r="H697" s="92"/>
    </row>
    <row r="698" spans="3:8" s="77" customFormat="1" ht="12" customHeight="1" x14ac:dyDescent="0.3">
      <c r="C698" s="93"/>
      <c r="F698" s="94"/>
      <c r="G698" s="95"/>
      <c r="H698" s="92"/>
    </row>
    <row r="699" spans="3:8" s="77" customFormat="1" ht="12" customHeight="1" x14ac:dyDescent="0.3">
      <c r="C699" s="93"/>
      <c r="F699" s="94"/>
      <c r="G699" s="95"/>
      <c r="H699" s="92"/>
    </row>
    <row r="700" spans="3:8" s="77" customFormat="1" ht="12" customHeight="1" x14ac:dyDescent="0.3">
      <c r="C700" s="93"/>
      <c r="F700" s="94"/>
      <c r="G700" s="95"/>
      <c r="H700" s="92"/>
    </row>
    <row r="701" spans="3:8" s="77" customFormat="1" ht="12" customHeight="1" x14ac:dyDescent="0.3">
      <c r="C701" s="93"/>
      <c r="F701" s="94"/>
      <c r="G701" s="95"/>
      <c r="H701" s="92"/>
    </row>
    <row r="702" spans="3:8" s="77" customFormat="1" ht="12" customHeight="1" x14ac:dyDescent="0.3">
      <c r="C702" s="93"/>
      <c r="F702" s="94"/>
      <c r="G702" s="95"/>
      <c r="H702" s="92"/>
    </row>
    <row r="703" spans="3:8" s="77" customFormat="1" ht="12" customHeight="1" x14ac:dyDescent="0.3">
      <c r="C703" s="93"/>
      <c r="F703" s="94"/>
      <c r="G703" s="95"/>
      <c r="H703" s="92"/>
    </row>
    <row r="704" spans="3:8" s="77" customFormat="1" ht="12" customHeight="1" x14ac:dyDescent="0.3">
      <c r="C704" s="93"/>
      <c r="F704" s="94"/>
      <c r="G704" s="95"/>
      <c r="H704" s="92"/>
    </row>
    <row r="705" spans="3:8" s="77" customFormat="1" ht="12" customHeight="1" x14ac:dyDescent="0.3">
      <c r="C705" s="93"/>
      <c r="F705" s="94"/>
      <c r="G705" s="95"/>
      <c r="H705" s="92"/>
    </row>
    <row r="706" spans="3:8" s="77" customFormat="1" ht="12" customHeight="1" x14ac:dyDescent="0.3">
      <c r="C706" s="93"/>
      <c r="F706" s="94"/>
      <c r="G706" s="95"/>
      <c r="H706" s="92"/>
    </row>
    <row r="707" spans="3:8" s="77" customFormat="1" ht="12" customHeight="1" x14ac:dyDescent="0.3">
      <c r="C707" s="93"/>
      <c r="F707" s="94"/>
      <c r="G707" s="95"/>
      <c r="H707" s="92"/>
    </row>
    <row r="708" spans="3:8" s="77" customFormat="1" ht="12" customHeight="1" x14ac:dyDescent="0.3">
      <c r="C708" s="93"/>
      <c r="F708" s="94"/>
      <c r="G708" s="95"/>
      <c r="H708" s="92"/>
    </row>
    <row r="709" spans="3:8" s="77" customFormat="1" ht="12" customHeight="1" x14ac:dyDescent="0.3">
      <c r="C709" s="93"/>
      <c r="F709" s="94"/>
      <c r="G709" s="95"/>
      <c r="H709" s="92"/>
    </row>
    <row r="710" spans="3:8" s="77" customFormat="1" ht="12" customHeight="1" x14ac:dyDescent="0.3">
      <c r="C710" s="93"/>
      <c r="F710" s="94"/>
      <c r="G710" s="95"/>
      <c r="H710" s="92"/>
    </row>
    <row r="711" spans="3:8" s="77" customFormat="1" ht="12" customHeight="1" x14ac:dyDescent="0.3">
      <c r="C711" s="93"/>
      <c r="F711" s="94"/>
      <c r="G711" s="95"/>
      <c r="H711" s="92"/>
    </row>
    <row r="712" spans="3:8" s="77" customFormat="1" ht="12" customHeight="1" x14ac:dyDescent="0.3">
      <c r="C712" s="93"/>
      <c r="F712" s="94"/>
      <c r="G712" s="95"/>
      <c r="H712" s="92"/>
    </row>
    <row r="713" spans="3:8" s="77" customFormat="1" ht="12" customHeight="1" x14ac:dyDescent="0.3">
      <c r="C713" s="93"/>
      <c r="F713" s="94"/>
      <c r="G713" s="95"/>
      <c r="H713" s="92"/>
    </row>
    <row r="714" spans="3:8" s="77" customFormat="1" ht="12" customHeight="1" x14ac:dyDescent="0.3">
      <c r="C714" s="93"/>
      <c r="F714" s="94"/>
      <c r="G714" s="95"/>
      <c r="H714" s="92"/>
    </row>
    <row r="715" spans="3:8" s="77" customFormat="1" ht="12" customHeight="1" x14ac:dyDescent="0.3">
      <c r="C715" s="93"/>
      <c r="F715" s="94"/>
      <c r="G715" s="95"/>
      <c r="H715" s="92"/>
    </row>
    <row r="716" spans="3:8" s="77" customFormat="1" ht="12" customHeight="1" x14ac:dyDescent="0.3">
      <c r="C716" s="93"/>
      <c r="F716" s="94"/>
      <c r="G716" s="95"/>
      <c r="H716" s="92"/>
    </row>
    <row r="717" spans="3:8" s="77" customFormat="1" ht="12" customHeight="1" x14ac:dyDescent="0.3">
      <c r="C717" s="93"/>
      <c r="F717" s="94"/>
      <c r="G717" s="95"/>
      <c r="H717" s="92"/>
    </row>
    <row r="718" spans="3:8" s="77" customFormat="1" ht="12" customHeight="1" x14ac:dyDescent="0.3">
      <c r="C718" s="93"/>
      <c r="F718" s="94"/>
      <c r="G718" s="95"/>
      <c r="H718" s="92"/>
    </row>
    <row r="719" spans="3:8" s="77" customFormat="1" ht="12" customHeight="1" x14ac:dyDescent="0.3">
      <c r="C719" s="93"/>
      <c r="F719" s="94"/>
      <c r="G719" s="95"/>
      <c r="H719" s="92"/>
    </row>
    <row r="720" spans="3:8" s="77" customFormat="1" ht="12" customHeight="1" x14ac:dyDescent="0.3">
      <c r="C720" s="93"/>
      <c r="F720" s="94"/>
      <c r="G720" s="95"/>
      <c r="H720" s="92"/>
    </row>
    <row r="721" spans="3:8" s="77" customFormat="1" ht="12" customHeight="1" x14ac:dyDescent="0.3">
      <c r="C721" s="93"/>
      <c r="F721" s="94"/>
      <c r="G721" s="95"/>
      <c r="H721" s="92"/>
    </row>
    <row r="722" spans="3:8" s="77" customFormat="1" ht="12" customHeight="1" x14ac:dyDescent="0.3">
      <c r="C722" s="93"/>
      <c r="F722" s="94"/>
      <c r="G722" s="95"/>
      <c r="H722" s="92"/>
    </row>
    <row r="723" spans="3:8" s="77" customFormat="1" ht="12" customHeight="1" x14ac:dyDescent="0.3">
      <c r="C723" s="93"/>
      <c r="F723" s="94"/>
      <c r="G723" s="95"/>
      <c r="H723" s="92"/>
    </row>
    <row r="724" spans="3:8" s="77" customFormat="1" ht="12" customHeight="1" x14ac:dyDescent="0.3">
      <c r="C724" s="93"/>
      <c r="F724" s="94"/>
      <c r="G724" s="95"/>
      <c r="H724" s="92"/>
    </row>
    <row r="725" spans="3:8" s="77" customFormat="1" ht="12" customHeight="1" x14ac:dyDescent="0.3">
      <c r="C725" s="93"/>
      <c r="F725" s="94"/>
      <c r="G725" s="95"/>
      <c r="H725" s="92"/>
    </row>
    <row r="726" spans="3:8" s="77" customFormat="1" ht="12" customHeight="1" x14ac:dyDescent="0.3">
      <c r="C726" s="93"/>
      <c r="F726" s="94"/>
      <c r="G726" s="95"/>
      <c r="H726" s="92"/>
    </row>
    <row r="727" spans="3:8" s="77" customFormat="1" ht="12" customHeight="1" x14ac:dyDescent="0.3">
      <c r="C727" s="93"/>
      <c r="F727" s="94"/>
      <c r="G727" s="95"/>
      <c r="H727" s="92"/>
    </row>
    <row r="728" spans="3:8" s="77" customFormat="1" ht="12" customHeight="1" x14ac:dyDescent="0.3">
      <c r="C728" s="93"/>
      <c r="F728" s="94"/>
      <c r="G728" s="95"/>
      <c r="H728" s="92"/>
    </row>
    <row r="729" spans="3:8" s="77" customFormat="1" ht="12" customHeight="1" x14ac:dyDescent="0.3">
      <c r="C729" s="93"/>
      <c r="F729" s="94"/>
      <c r="G729" s="95"/>
      <c r="H729" s="92"/>
    </row>
    <row r="730" spans="3:8" s="77" customFormat="1" ht="12" customHeight="1" x14ac:dyDescent="0.3">
      <c r="C730" s="93"/>
      <c r="F730" s="94"/>
      <c r="G730" s="95"/>
      <c r="H730" s="92"/>
    </row>
    <row r="731" spans="3:8" s="77" customFormat="1" ht="12" customHeight="1" x14ac:dyDescent="0.3">
      <c r="C731" s="93"/>
      <c r="F731" s="94"/>
      <c r="G731" s="95"/>
      <c r="H731" s="92"/>
    </row>
    <row r="732" spans="3:8" s="77" customFormat="1" ht="12" customHeight="1" x14ac:dyDescent="0.3">
      <c r="C732" s="93"/>
      <c r="F732" s="94"/>
      <c r="G732" s="95"/>
      <c r="H732" s="92"/>
    </row>
    <row r="733" spans="3:8" s="77" customFormat="1" ht="12" customHeight="1" x14ac:dyDescent="0.3">
      <c r="C733" s="93"/>
      <c r="F733" s="94"/>
      <c r="G733" s="95"/>
      <c r="H733" s="92"/>
    </row>
    <row r="734" spans="3:8" s="77" customFormat="1" ht="12" customHeight="1" x14ac:dyDescent="0.3">
      <c r="C734" s="93"/>
      <c r="F734" s="94"/>
      <c r="G734" s="95"/>
      <c r="H734" s="92"/>
    </row>
    <row r="735" spans="3:8" s="77" customFormat="1" ht="12" customHeight="1" x14ac:dyDescent="0.3">
      <c r="C735" s="93"/>
      <c r="F735" s="94"/>
      <c r="G735" s="95"/>
      <c r="H735" s="92"/>
    </row>
    <row r="736" spans="3:8" s="77" customFormat="1" ht="12" customHeight="1" x14ac:dyDescent="0.3">
      <c r="C736" s="93"/>
      <c r="F736" s="94"/>
      <c r="G736" s="95"/>
      <c r="H736" s="92"/>
    </row>
    <row r="737" spans="3:8" s="77" customFormat="1" ht="12" customHeight="1" x14ac:dyDescent="0.3">
      <c r="C737" s="93"/>
      <c r="F737" s="94"/>
      <c r="G737" s="95"/>
      <c r="H737" s="92"/>
    </row>
    <row r="738" spans="3:8" s="77" customFormat="1" ht="12" customHeight="1" x14ac:dyDescent="0.3">
      <c r="C738" s="93"/>
      <c r="F738" s="94"/>
      <c r="G738" s="95"/>
      <c r="H738" s="92"/>
    </row>
    <row r="739" spans="3:8" s="77" customFormat="1" ht="12" customHeight="1" x14ac:dyDescent="0.3">
      <c r="C739" s="93"/>
      <c r="F739" s="94"/>
      <c r="G739" s="95"/>
      <c r="H739" s="92"/>
    </row>
    <row r="740" spans="3:8" s="77" customFormat="1" ht="12" customHeight="1" x14ac:dyDescent="0.3">
      <c r="C740" s="93"/>
      <c r="F740" s="94"/>
      <c r="G740" s="95"/>
      <c r="H740" s="92"/>
    </row>
    <row r="741" spans="3:8" s="77" customFormat="1" ht="12" customHeight="1" x14ac:dyDescent="0.3">
      <c r="C741" s="93"/>
      <c r="F741" s="94"/>
      <c r="G741" s="95"/>
      <c r="H741" s="92"/>
    </row>
    <row r="742" spans="3:8" s="77" customFormat="1" ht="12" customHeight="1" x14ac:dyDescent="0.3">
      <c r="C742" s="93"/>
      <c r="F742" s="94"/>
      <c r="G742" s="95"/>
      <c r="H742" s="92"/>
    </row>
    <row r="743" spans="3:8" s="77" customFormat="1" ht="12" customHeight="1" x14ac:dyDescent="0.3">
      <c r="C743" s="93"/>
      <c r="F743" s="94"/>
      <c r="G743" s="95"/>
      <c r="H743" s="92"/>
    </row>
    <row r="744" spans="3:8" s="77" customFormat="1" ht="12" customHeight="1" x14ac:dyDescent="0.3">
      <c r="C744" s="93"/>
      <c r="F744" s="94"/>
      <c r="G744" s="95"/>
      <c r="H744" s="92"/>
    </row>
    <row r="745" spans="3:8" s="77" customFormat="1" ht="12" customHeight="1" x14ac:dyDescent="0.3">
      <c r="C745" s="93"/>
      <c r="F745" s="94"/>
      <c r="G745" s="95"/>
      <c r="H745" s="92"/>
    </row>
    <row r="746" spans="3:8" s="77" customFormat="1" ht="12" customHeight="1" x14ac:dyDescent="0.3">
      <c r="C746" s="93"/>
      <c r="F746" s="94"/>
      <c r="G746" s="95"/>
      <c r="H746" s="92"/>
    </row>
    <row r="747" spans="3:8" s="77" customFormat="1" ht="12" customHeight="1" x14ac:dyDescent="0.3">
      <c r="C747" s="93"/>
      <c r="F747" s="94"/>
      <c r="G747" s="95"/>
      <c r="H747" s="92"/>
    </row>
    <row r="748" spans="3:8" s="77" customFormat="1" ht="12" customHeight="1" x14ac:dyDescent="0.3">
      <c r="C748" s="93"/>
      <c r="F748" s="94"/>
      <c r="G748" s="95"/>
      <c r="H748" s="92"/>
    </row>
    <row r="749" spans="3:8" s="77" customFormat="1" ht="12" customHeight="1" x14ac:dyDescent="0.3">
      <c r="C749" s="93"/>
      <c r="F749" s="94"/>
      <c r="G749" s="95"/>
      <c r="H749" s="92"/>
    </row>
    <row r="750" spans="3:8" s="77" customFormat="1" ht="12" customHeight="1" x14ac:dyDescent="0.3">
      <c r="C750" s="93"/>
      <c r="F750" s="94"/>
      <c r="G750" s="95"/>
      <c r="H750" s="92"/>
    </row>
    <row r="751" spans="3:8" s="77" customFormat="1" ht="12" customHeight="1" x14ac:dyDescent="0.3">
      <c r="C751" s="93"/>
      <c r="F751" s="94"/>
      <c r="G751" s="95"/>
      <c r="H751" s="92"/>
    </row>
    <row r="752" spans="3:8" s="77" customFormat="1" ht="12" customHeight="1" x14ac:dyDescent="0.3">
      <c r="C752" s="93"/>
      <c r="F752" s="94"/>
      <c r="G752" s="95"/>
      <c r="H752" s="92"/>
    </row>
    <row r="753" spans="3:8" s="77" customFormat="1" ht="12" customHeight="1" x14ac:dyDescent="0.3">
      <c r="C753" s="93"/>
      <c r="F753" s="94"/>
      <c r="G753" s="95"/>
      <c r="H753" s="92"/>
    </row>
    <row r="754" spans="3:8" s="77" customFormat="1" ht="12" customHeight="1" x14ac:dyDescent="0.3">
      <c r="C754" s="93"/>
      <c r="F754" s="94"/>
      <c r="G754" s="95"/>
      <c r="H754" s="92"/>
    </row>
    <row r="755" spans="3:8" s="77" customFormat="1" ht="12" customHeight="1" x14ac:dyDescent="0.3">
      <c r="C755" s="93"/>
      <c r="F755" s="94"/>
      <c r="G755" s="95"/>
      <c r="H755" s="92"/>
    </row>
    <row r="756" spans="3:8" s="77" customFormat="1" ht="12" customHeight="1" x14ac:dyDescent="0.3">
      <c r="C756" s="93"/>
      <c r="F756" s="94"/>
      <c r="G756" s="95"/>
      <c r="H756" s="92"/>
    </row>
    <row r="757" spans="3:8" s="77" customFormat="1" ht="12" customHeight="1" x14ac:dyDescent="0.3">
      <c r="C757" s="93"/>
      <c r="F757" s="94"/>
      <c r="G757" s="95"/>
      <c r="H757" s="92"/>
    </row>
    <row r="758" spans="3:8" s="77" customFormat="1" ht="12" customHeight="1" x14ac:dyDescent="0.3">
      <c r="C758" s="93"/>
      <c r="F758" s="94"/>
      <c r="G758" s="95"/>
      <c r="H758" s="92"/>
    </row>
    <row r="759" spans="3:8" s="77" customFormat="1" ht="12" customHeight="1" x14ac:dyDescent="0.3">
      <c r="C759" s="93"/>
      <c r="F759" s="94"/>
      <c r="G759" s="95"/>
      <c r="H759" s="92"/>
    </row>
    <row r="760" spans="3:8" s="77" customFormat="1" ht="12" customHeight="1" x14ac:dyDescent="0.3">
      <c r="C760" s="93"/>
      <c r="F760" s="94"/>
      <c r="G760" s="95"/>
      <c r="H760" s="92"/>
    </row>
    <row r="761" spans="3:8" s="77" customFormat="1" ht="12" customHeight="1" x14ac:dyDescent="0.3">
      <c r="C761" s="93"/>
      <c r="F761" s="94"/>
      <c r="G761" s="95"/>
      <c r="H761" s="92"/>
    </row>
    <row r="762" spans="3:8" s="77" customFormat="1" ht="12" customHeight="1" x14ac:dyDescent="0.3">
      <c r="C762" s="93"/>
      <c r="F762" s="94"/>
      <c r="G762" s="95"/>
      <c r="H762" s="92"/>
    </row>
    <row r="763" spans="3:8" s="77" customFormat="1" ht="12" customHeight="1" x14ac:dyDescent="0.3">
      <c r="C763" s="93"/>
      <c r="F763" s="94"/>
      <c r="G763" s="95"/>
      <c r="H763" s="92"/>
    </row>
    <row r="764" spans="3:8" s="77" customFormat="1" ht="12" customHeight="1" x14ac:dyDescent="0.3">
      <c r="C764" s="93"/>
      <c r="F764" s="94"/>
      <c r="G764" s="95"/>
      <c r="H764" s="92"/>
    </row>
    <row r="765" spans="3:8" s="77" customFormat="1" ht="12" customHeight="1" x14ac:dyDescent="0.3">
      <c r="C765" s="93"/>
      <c r="F765" s="94"/>
      <c r="G765" s="95"/>
      <c r="H765" s="92"/>
    </row>
    <row r="766" spans="3:8" s="77" customFormat="1" ht="12" customHeight="1" x14ac:dyDescent="0.3">
      <c r="C766" s="93"/>
      <c r="F766" s="94"/>
      <c r="G766" s="95"/>
      <c r="H766" s="92"/>
    </row>
    <row r="767" spans="3:8" s="77" customFormat="1" ht="12" customHeight="1" x14ac:dyDescent="0.3">
      <c r="C767" s="93"/>
      <c r="F767" s="94"/>
      <c r="G767" s="95"/>
      <c r="H767" s="92"/>
    </row>
    <row r="768" spans="3:8" s="77" customFormat="1" ht="12" customHeight="1" x14ac:dyDescent="0.3">
      <c r="C768" s="93"/>
      <c r="F768" s="94"/>
      <c r="G768" s="95"/>
      <c r="H768" s="92"/>
    </row>
    <row r="769" spans="3:8" s="77" customFormat="1" ht="12" customHeight="1" x14ac:dyDescent="0.3">
      <c r="C769" s="93"/>
      <c r="F769" s="94"/>
      <c r="G769" s="95"/>
      <c r="H769" s="92"/>
    </row>
    <row r="770" spans="3:8" s="77" customFormat="1" ht="12" customHeight="1" x14ac:dyDescent="0.3">
      <c r="C770" s="93"/>
      <c r="F770" s="94"/>
      <c r="G770" s="95"/>
      <c r="H770" s="92"/>
    </row>
    <row r="771" spans="3:8" s="77" customFormat="1" ht="12" customHeight="1" x14ac:dyDescent="0.3">
      <c r="C771" s="93"/>
      <c r="F771" s="94"/>
      <c r="G771" s="95"/>
      <c r="H771" s="92"/>
    </row>
    <row r="772" spans="3:8" s="77" customFormat="1" ht="12" customHeight="1" x14ac:dyDescent="0.3">
      <c r="C772" s="93"/>
      <c r="F772" s="94"/>
      <c r="G772" s="95"/>
      <c r="H772" s="92"/>
    </row>
    <row r="773" spans="3:8" s="77" customFormat="1" ht="12" customHeight="1" x14ac:dyDescent="0.3">
      <c r="C773" s="93"/>
      <c r="F773" s="94"/>
      <c r="G773" s="95"/>
      <c r="H773" s="92"/>
    </row>
    <row r="774" spans="3:8" s="77" customFormat="1" ht="12" customHeight="1" x14ac:dyDescent="0.3">
      <c r="C774" s="93"/>
      <c r="F774" s="94"/>
      <c r="G774" s="95"/>
      <c r="H774" s="92"/>
    </row>
    <row r="775" spans="3:8" s="77" customFormat="1" ht="12" customHeight="1" x14ac:dyDescent="0.3">
      <c r="C775" s="93"/>
      <c r="F775" s="94"/>
      <c r="G775" s="95"/>
      <c r="H775" s="92"/>
    </row>
    <row r="776" spans="3:8" s="77" customFormat="1" ht="12" customHeight="1" x14ac:dyDescent="0.3">
      <c r="C776" s="93"/>
      <c r="F776" s="94"/>
      <c r="G776" s="95"/>
      <c r="H776" s="92"/>
    </row>
    <row r="777" spans="3:8" s="77" customFormat="1" ht="12" customHeight="1" x14ac:dyDescent="0.3">
      <c r="C777" s="93"/>
      <c r="F777" s="94"/>
      <c r="G777" s="95"/>
      <c r="H777" s="92"/>
    </row>
    <row r="778" spans="3:8" s="77" customFormat="1" ht="12" customHeight="1" x14ac:dyDescent="0.3">
      <c r="C778" s="93"/>
      <c r="F778" s="94"/>
      <c r="G778" s="95"/>
      <c r="H778" s="92"/>
    </row>
    <row r="779" spans="3:8" s="77" customFormat="1" ht="12" customHeight="1" x14ac:dyDescent="0.3">
      <c r="C779" s="93"/>
      <c r="F779" s="94"/>
      <c r="G779" s="95"/>
      <c r="H779" s="92"/>
    </row>
    <row r="780" spans="3:8" s="77" customFormat="1" ht="12" customHeight="1" x14ac:dyDescent="0.3">
      <c r="C780" s="93"/>
      <c r="F780" s="94"/>
      <c r="G780" s="95"/>
      <c r="H780" s="92"/>
    </row>
    <row r="781" spans="3:8" s="77" customFormat="1" ht="12" customHeight="1" x14ac:dyDescent="0.3">
      <c r="C781" s="93"/>
      <c r="F781" s="94"/>
      <c r="G781" s="95"/>
      <c r="H781" s="92"/>
    </row>
    <row r="782" spans="3:8" s="77" customFormat="1" ht="12" customHeight="1" x14ac:dyDescent="0.3">
      <c r="C782" s="93"/>
      <c r="F782" s="94"/>
      <c r="G782" s="95"/>
      <c r="H782" s="92"/>
    </row>
    <row r="783" spans="3:8" s="77" customFormat="1" ht="12" customHeight="1" x14ac:dyDescent="0.3">
      <c r="C783" s="93"/>
      <c r="F783" s="94"/>
      <c r="G783" s="95"/>
      <c r="H783" s="92"/>
    </row>
    <row r="784" spans="3:8" s="77" customFormat="1" ht="12" customHeight="1" x14ac:dyDescent="0.3">
      <c r="C784" s="93"/>
      <c r="F784" s="94"/>
      <c r="G784" s="95"/>
      <c r="H784" s="92"/>
    </row>
    <row r="785" spans="3:8" s="77" customFormat="1" ht="12" customHeight="1" x14ac:dyDescent="0.3">
      <c r="C785" s="93"/>
      <c r="F785" s="94"/>
      <c r="G785" s="95"/>
      <c r="H785" s="92"/>
    </row>
    <row r="786" spans="3:8" s="77" customFormat="1" ht="12" customHeight="1" x14ac:dyDescent="0.3">
      <c r="C786" s="93"/>
      <c r="F786" s="94"/>
      <c r="G786" s="95"/>
      <c r="H786" s="92"/>
    </row>
    <row r="787" spans="3:8" s="77" customFormat="1" ht="12" customHeight="1" x14ac:dyDescent="0.3">
      <c r="C787" s="93"/>
      <c r="F787" s="94"/>
      <c r="G787" s="95"/>
      <c r="H787" s="92"/>
    </row>
    <row r="788" spans="3:8" s="77" customFormat="1" ht="12" customHeight="1" x14ac:dyDescent="0.3">
      <c r="C788" s="93"/>
      <c r="F788" s="94"/>
      <c r="G788" s="95"/>
      <c r="H788" s="92"/>
    </row>
    <row r="789" spans="3:8" s="77" customFormat="1" ht="12" customHeight="1" x14ac:dyDescent="0.3">
      <c r="C789" s="93"/>
      <c r="F789" s="94"/>
      <c r="G789" s="95"/>
      <c r="H789" s="92"/>
    </row>
    <row r="790" spans="3:8" s="77" customFormat="1" ht="12" customHeight="1" x14ac:dyDescent="0.3">
      <c r="C790" s="93"/>
      <c r="F790" s="94"/>
      <c r="G790" s="95"/>
      <c r="H790" s="92"/>
    </row>
    <row r="791" spans="3:8" s="77" customFormat="1" ht="12" customHeight="1" x14ac:dyDescent="0.3">
      <c r="C791" s="93"/>
      <c r="F791" s="94"/>
      <c r="G791" s="95"/>
      <c r="H791" s="92"/>
    </row>
    <row r="792" spans="3:8" s="77" customFormat="1" ht="12" customHeight="1" x14ac:dyDescent="0.3">
      <c r="C792" s="93"/>
      <c r="F792" s="94"/>
      <c r="G792" s="95"/>
      <c r="H792" s="92"/>
    </row>
    <row r="793" spans="3:8" s="77" customFormat="1" ht="12" customHeight="1" x14ac:dyDescent="0.3">
      <c r="C793" s="93"/>
      <c r="F793" s="94"/>
      <c r="G793" s="95"/>
      <c r="H793" s="92"/>
    </row>
    <row r="794" spans="3:8" s="77" customFormat="1" ht="12" customHeight="1" x14ac:dyDescent="0.3">
      <c r="C794" s="93"/>
      <c r="F794" s="94"/>
      <c r="G794" s="95"/>
      <c r="H794" s="92"/>
    </row>
    <row r="795" spans="3:8" s="77" customFormat="1" ht="12" customHeight="1" x14ac:dyDescent="0.3">
      <c r="C795" s="93"/>
      <c r="F795" s="94"/>
      <c r="G795" s="95"/>
      <c r="H795" s="92"/>
    </row>
    <row r="796" spans="3:8" s="77" customFormat="1" ht="12" customHeight="1" x14ac:dyDescent="0.3">
      <c r="C796" s="93"/>
      <c r="F796" s="94"/>
      <c r="G796" s="95"/>
      <c r="H796" s="92"/>
    </row>
    <row r="797" spans="3:8" s="77" customFormat="1" ht="12" customHeight="1" x14ac:dyDescent="0.3">
      <c r="C797" s="93"/>
      <c r="F797" s="94"/>
      <c r="G797" s="95"/>
      <c r="H797" s="92"/>
    </row>
    <row r="798" spans="3:8" s="77" customFormat="1" ht="12" customHeight="1" x14ac:dyDescent="0.3">
      <c r="C798" s="93"/>
      <c r="F798" s="94"/>
      <c r="G798" s="95"/>
      <c r="H798" s="92"/>
    </row>
    <row r="799" spans="3:8" s="77" customFormat="1" ht="12" customHeight="1" x14ac:dyDescent="0.3">
      <c r="C799" s="93"/>
      <c r="F799" s="94"/>
      <c r="G799" s="95"/>
      <c r="H799" s="92"/>
    </row>
    <row r="800" spans="3:8" s="77" customFormat="1" ht="12" customHeight="1" x14ac:dyDescent="0.3">
      <c r="C800" s="93"/>
      <c r="F800" s="94"/>
      <c r="G800" s="95"/>
      <c r="H800" s="92"/>
    </row>
    <row r="801" spans="3:8" s="77" customFormat="1" ht="12" customHeight="1" x14ac:dyDescent="0.3">
      <c r="C801" s="93"/>
      <c r="F801" s="94"/>
      <c r="G801" s="95"/>
      <c r="H801" s="92"/>
    </row>
    <row r="802" spans="3:8" s="77" customFormat="1" ht="12" customHeight="1" x14ac:dyDescent="0.3">
      <c r="C802" s="93"/>
      <c r="F802" s="94"/>
      <c r="G802" s="95"/>
      <c r="H802" s="92"/>
    </row>
    <row r="803" spans="3:8" s="77" customFormat="1" ht="12" customHeight="1" x14ac:dyDescent="0.3">
      <c r="C803" s="93"/>
      <c r="F803" s="94"/>
      <c r="G803" s="95"/>
      <c r="H803" s="92"/>
    </row>
    <row r="804" spans="3:8" s="77" customFormat="1" ht="12" customHeight="1" x14ac:dyDescent="0.3">
      <c r="C804" s="93"/>
      <c r="F804" s="94"/>
      <c r="G804" s="95"/>
      <c r="H804" s="92"/>
    </row>
    <row r="805" spans="3:8" s="77" customFormat="1" ht="12" customHeight="1" x14ac:dyDescent="0.3">
      <c r="C805" s="93"/>
      <c r="F805" s="94"/>
      <c r="G805" s="95"/>
      <c r="H805" s="92"/>
    </row>
    <row r="806" spans="3:8" s="77" customFormat="1" ht="12" customHeight="1" x14ac:dyDescent="0.3">
      <c r="C806" s="93"/>
      <c r="F806" s="94"/>
      <c r="G806" s="95"/>
      <c r="H806" s="92"/>
    </row>
    <row r="807" spans="3:8" s="77" customFormat="1" ht="12" customHeight="1" x14ac:dyDescent="0.3">
      <c r="C807" s="93"/>
      <c r="F807" s="94"/>
      <c r="G807" s="95"/>
      <c r="H807" s="92"/>
    </row>
    <row r="808" spans="3:8" s="77" customFormat="1" ht="12" customHeight="1" x14ac:dyDescent="0.3">
      <c r="C808" s="93"/>
      <c r="F808" s="94"/>
      <c r="G808" s="95"/>
      <c r="H808" s="92"/>
    </row>
    <row r="809" spans="3:8" s="77" customFormat="1" ht="12" customHeight="1" x14ac:dyDescent="0.3">
      <c r="C809" s="93"/>
      <c r="F809" s="94"/>
      <c r="G809" s="95"/>
      <c r="H809" s="92"/>
    </row>
    <row r="810" spans="3:8" s="77" customFormat="1" ht="12" customHeight="1" x14ac:dyDescent="0.3">
      <c r="C810" s="93"/>
      <c r="F810" s="94"/>
      <c r="G810" s="95"/>
      <c r="H810" s="92"/>
    </row>
    <row r="811" spans="3:8" s="77" customFormat="1" ht="12" customHeight="1" x14ac:dyDescent="0.3">
      <c r="C811" s="93"/>
      <c r="F811" s="94"/>
      <c r="G811" s="95"/>
      <c r="H811" s="92"/>
    </row>
    <row r="812" spans="3:8" s="77" customFormat="1" ht="12" customHeight="1" x14ac:dyDescent="0.3">
      <c r="C812" s="93"/>
      <c r="F812" s="94"/>
      <c r="G812" s="95"/>
      <c r="H812" s="92"/>
    </row>
    <row r="813" spans="3:8" s="77" customFormat="1" ht="12" customHeight="1" x14ac:dyDescent="0.3">
      <c r="C813" s="93"/>
      <c r="F813" s="94"/>
      <c r="G813" s="95"/>
      <c r="H813" s="92"/>
    </row>
    <row r="814" spans="3:8" s="77" customFormat="1" ht="12" customHeight="1" x14ac:dyDescent="0.3">
      <c r="C814" s="93"/>
      <c r="F814" s="94"/>
      <c r="G814" s="95"/>
      <c r="H814" s="92"/>
    </row>
    <row r="815" spans="3:8" s="77" customFormat="1" ht="12" customHeight="1" x14ac:dyDescent="0.3">
      <c r="C815" s="93"/>
      <c r="F815" s="94"/>
      <c r="G815" s="95"/>
      <c r="H815" s="92"/>
    </row>
    <row r="816" spans="3:8" s="77" customFormat="1" ht="12" customHeight="1" x14ac:dyDescent="0.3">
      <c r="C816" s="93"/>
      <c r="F816" s="94"/>
      <c r="G816" s="95"/>
      <c r="H816" s="92"/>
    </row>
    <row r="817" spans="3:8" s="77" customFormat="1" ht="12" customHeight="1" x14ac:dyDescent="0.3">
      <c r="C817" s="93"/>
      <c r="F817" s="94"/>
      <c r="G817" s="95"/>
      <c r="H817" s="92"/>
    </row>
    <row r="818" spans="3:8" s="77" customFormat="1" ht="12" customHeight="1" x14ac:dyDescent="0.3">
      <c r="C818" s="93"/>
      <c r="F818" s="94"/>
      <c r="G818" s="95"/>
      <c r="H818" s="92"/>
    </row>
    <row r="819" spans="3:8" s="77" customFormat="1" ht="12" customHeight="1" x14ac:dyDescent="0.3">
      <c r="C819" s="93"/>
      <c r="F819" s="94"/>
      <c r="G819" s="95"/>
      <c r="H819" s="92"/>
    </row>
    <row r="820" spans="3:8" s="77" customFormat="1" ht="12" customHeight="1" x14ac:dyDescent="0.3">
      <c r="C820" s="93"/>
      <c r="F820" s="94"/>
      <c r="G820" s="95"/>
      <c r="H820" s="92"/>
    </row>
    <row r="821" spans="3:8" s="77" customFormat="1" ht="12" customHeight="1" x14ac:dyDescent="0.3">
      <c r="C821" s="93"/>
      <c r="F821" s="94"/>
      <c r="G821" s="95"/>
      <c r="H821" s="92"/>
    </row>
    <row r="822" spans="3:8" s="77" customFormat="1" ht="12" customHeight="1" x14ac:dyDescent="0.3">
      <c r="C822" s="93"/>
      <c r="F822" s="94"/>
      <c r="G822" s="95"/>
      <c r="H822" s="92"/>
    </row>
    <row r="823" spans="3:8" s="77" customFormat="1" ht="12" customHeight="1" x14ac:dyDescent="0.3">
      <c r="C823" s="93"/>
      <c r="F823" s="94"/>
      <c r="G823" s="95"/>
      <c r="H823" s="92"/>
    </row>
    <row r="824" spans="3:8" s="77" customFormat="1" ht="12" customHeight="1" x14ac:dyDescent="0.3">
      <c r="C824" s="93"/>
      <c r="F824" s="94"/>
      <c r="G824" s="95"/>
      <c r="H824" s="92"/>
    </row>
    <row r="825" spans="3:8" s="77" customFormat="1" ht="12" customHeight="1" x14ac:dyDescent="0.3">
      <c r="C825" s="93"/>
      <c r="F825" s="94"/>
      <c r="G825" s="95"/>
      <c r="H825" s="92"/>
    </row>
    <row r="826" spans="3:8" s="77" customFormat="1" ht="12" customHeight="1" x14ac:dyDescent="0.3">
      <c r="C826" s="93"/>
      <c r="F826" s="94"/>
      <c r="G826" s="95"/>
      <c r="H826" s="92"/>
    </row>
    <row r="827" spans="3:8" s="77" customFormat="1" ht="12" customHeight="1" x14ac:dyDescent="0.3">
      <c r="C827" s="93"/>
      <c r="F827" s="94"/>
      <c r="G827" s="95"/>
      <c r="H827" s="92"/>
    </row>
    <row r="828" spans="3:8" s="77" customFormat="1" ht="12" customHeight="1" x14ac:dyDescent="0.3">
      <c r="C828" s="93"/>
      <c r="F828" s="94"/>
      <c r="G828" s="95"/>
      <c r="H828" s="92"/>
    </row>
    <row r="829" spans="3:8" s="77" customFormat="1" ht="12" customHeight="1" x14ac:dyDescent="0.3">
      <c r="C829" s="93"/>
      <c r="F829" s="94"/>
      <c r="G829" s="95"/>
      <c r="H829" s="92"/>
    </row>
    <row r="830" spans="3:8" s="77" customFormat="1" ht="12" customHeight="1" x14ac:dyDescent="0.3">
      <c r="C830" s="93"/>
      <c r="F830" s="94"/>
      <c r="G830" s="95"/>
      <c r="H830" s="92"/>
    </row>
    <row r="831" spans="3:8" s="77" customFormat="1" ht="12" customHeight="1" x14ac:dyDescent="0.3">
      <c r="C831" s="93"/>
      <c r="F831" s="94"/>
      <c r="G831" s="95"/>
      <c r="H831" s="92"/>
    </row>
    <row r="832" spans="3:8" s="77" customFormat="1" ht="12" customHeight="1" x14ac:dyDescent="0.3">
      <c r="C832" s="93"/>
      <c r="F832" s="94"/>
      <c r="G832" s="95"/>
      <c r="H832" s="92"/>
    </row>
    <row r="833" spans="3:8" s="77" customFormat="1" ht="12" customHeight="1" x14ac:dyDescent="0.3">
      <c r="C833" s="93"/>
      <c r="F833" s="94"/>
      <c r="G833" s="95"/>
      <c r="H833" s="92"/>
    </row>
    <row r="834" spans="3:8" s="77" customFormat="1" ht="12" customHeight="1" x14ac:dyDescent="0.3">
      <c r="C834" s="93"/>
      <c r="F834" s="94"/>
      <c r="G834" s="95"/>
      <c r="H834" s="92"/>
    </row>
    <row r="835" spans="3:8" s="77" customFormat="1" ht="12" customHeight="1" x14ac:dyDescent="0.3">
      <c r="C835" s="93"/>
      <c r="F835" s="94"/>
      <c r="G835" s="95"/>
      <c r="H835" s="92"/>
    </row>
    <row r="836" spans="3:8" s="77" customFormat="1" ht="12" customHeight="1" x14ac:dyDescent="0.3">
      <c r="C836" s="93"/>
      <c r="F836" s="94"/>
      <c r="G836" s="95"/>
      <c r="H836" s="92"/>
    </row>
    <row r="837" spans="3:8" s="77" customFormat="1" ht="12" customHeight="1" x14ac:dyDescent="0.3">
      <c r="C837" s="93"/>
      <c r="F837" s="94"/>
      <c r="G837" s="95"/>
      <c r="H837" s="92"/>
    </row>
    <row r="838" spans="3:8" s="77" customFormat="1" ht="12" customHeight="1" x14ac:dyDescent="0.3">
      <c r="C838" s="93"/>
      <c r="F838" s="94"/>
      <c r="G838" s="95"/>
      <c r="H838" s="92"/>
    </row>
    <row r="839" spans="3:8" s="77" customFormat="1" ht="12" customHeight="1" x14ac:dyDescent="0.3">
      <c r="C839" s="93"/>
      <c r="F839" s="94"/>
      <c r="G839" s="95"/>
      <c r="H839" s="92"/>
    </row>
    <row r="840" spans="3:8" s="77" customFormat="1" ht="12" customHeight="1" x14ac:dyDescent="0.3">
      <c r="C840" s="93"/>
      <c r="F840" s="94"/>
      <c r="G840" s="95"/>
      <c r="H840" s="92"/>
    </row>
    <row r="841" spans="3:8" s="77" customFormat="1" ht="12" customHeight="1" x14ac:dyDescent="0.3">
      <c r="C841" s="93"/>
      <c r="F841" s="94"/>
      <c r="G841" s="95"/>
      <c r="H841" s="92"/>
    </row>
    <row r="842" spans="3:8" s="77" customFormat="1" ht="12" customHeight="1" x14ac:dyDescent="0.3">
      <c r="C842" s="93"/>
      <c r="F842" s="94"/>
      <c r="G842" s="95"/>
      <c r="H842" s="92"/>
    </row>
    <row r="843" spans="3:8" s="77" customFormat="1" ht="12" customHeight="1" x14ac:dyDescent="0.3">
      <c r="C843" s="93"/>
      <c r="F843" s="94"/>
      <c r="G843" s="95"/>
      <c r="H843" s="92"/>
    </row>
    <row r="844" spans="3:8" s="77" customFormat="1" ht="12" customHeight="1" x14ac:dyDescent="0.3">
      <c r="C844" s="93"/>
      <c r="F844" s="94"/>
      <c r="G844" s="95"/>
      <c r="H844" s="92"/>
    </row>
    <row r="845" spans="3:8" s="77" customFormat="1" ht="12" customHeight="1" x14ac:dyDescent="0.3">
      <c r="C845" s="93"/>
      <c r="F845" s="94"/>
      <c r="G845" s="95"/>
      <c r="H845" s="92"/>
    </row>
    <row r="846" spans="3:8" s="77" customFormat="1" ht="12" customHeight="1" x14ac:dyDescent="0.3">
      <c r="C846" s="93"/>
      <c r="F846" s="94"/>
      <c r="G846" s="95"/>
      <c r="H846" s="92"/>
    </row>
    <row r="847" spans="3:8" s="77" customFormat="1" ht="12" customHeight="1" x14ac:dyDescent="0.3">
      <c r="C847" s="93"/>
      <c r="F847" s="94"/>
      <c r="G847" s="95"/>
      <c r="H847" s="92"/>
    </row>
    <row r="848" spans="3:8" s="77" customFormat="1" ht="12" customHeight="1" x14ac:dyDescent="0.3">
      <c r="C848" s="93"/>
      <c r="F848" s="94"/>
      <c r="G848" s="95"/>
      <c r="H848" s="92"/>
    </row>
    <row r="849" spans="3:8" s="77" customFormat="1" ht="12" customHeight="1" x14ac:dyDescent="0.3">
      <c r="C849" s="93"/>
      <c r="F849" s="94"/>
      <c r="G849" s="95"/>
      <c r="H849" s="92"/>
    </row>
    <row r="850" spans="3:8" s="77" customFormat="1" ht="12" customHeight="1" x14ac:dyDescent="0.3">
      <c r="C850" s="93"/>
      <c r="F850" s="94"/>
      <c r="G850" s="95"/>
      <c r="H850" s="92"/>
    </row>
    <row r="851" spans="3:8" s="77" customFormat="1" ht="12" customHeight="1" x14ac:dyDescent="0.3">
      <c r="C851" s="93"/>
      <c r="F851" s="94"/>
      <c r="G851" s="95"/>
      <c r="H851" s="92"/>
    </row>
    <row r="852" spans="3:8" s="77" customFormat="1" ht="12" customHeight="1" x14ac:dyDescent="0.3">
      <c r="C852" s="93"/>
      <c r="F852" s="94"/>
      <c r="G852" s="95"/>
      <c r="H852" s="92"/>
    </row>
    <row r="853" spans="3:8" s="77" customFormat="1" ht="12" customHeight="1" x14ac:dyDescent="0.3">
      <c r="C853" s="93"/>
      <c r="F853" s="94"/>
      <c r="G853" s="95"/>
      <c r="H853" s="92"/>
    </row>
    <row r="854" spans="3:8" s="77" customFormat="1" ht="12" customHeight="1" x14ac:dyDescent="0.3">
      <c r="C854" s="93"/>
      <c r="F854" s="94"/>
      <c r="G854" s="95"/>
      <c r="H854" s="92"/>
    </row>
    <row r="855" spans="3:8" s="77" customFormat="1" ht="12" customHeight="1" x14ac:dyDescent="0.3">
      <c r="C855" s="93"/>
      <c r="F855" s="94"/>
      <c r="G855" s="95"/>
      <c r="H855" s="92"/>
    </row>
    <row r="856" spans="3:8" s="77" customFormat="1" ht="12" customHeight="1" x14ac:dyDescent="0.3">
      <c r="C856" s="93"/>
      <c r="F856" s="94"/>
      <c r="G856" s="95"/>
      <c r="H856" s="92"/>
    </row>
    <row r="857" spans="3:8" s="77" customFormat="1" ht="12" customHeight="1" x14ac:dyDescent="0.3">
      <c r="C857" s="93"/>
      <c r="F857" s="94"/>
      <c r="G857" s="95"/>
      <c r="H857" s="92"/>
    </row>
    <row r="858" spans="3:8" s="77" customFormat="1" ht="12" customHeight="1" x14ac:dyDescent="0.3">
      <c r="C858" s="93"/>
      <c r="F858" s="94"/>
      <c r="G858" s="95"/>
      <c r="H858" s="92"/>
    </row>
    <row r="859" spans="3:8" s="77" customFormat="1" ht="12" customHeight="1" x14ac:dyDescent="0.3">
      <c r="C859" s="93"/>
      <c r="F859" s="94"/>
      <c r="G859" s="95"/>
      <c r="H859" s="92"/>
    </row>
    <row r="860" spans="3:8" s="77" customFormat="1" ht="12" customHeight="1" x14ac:dyDescent="0.3">
      <c r="C860" s="93"/>
      <c r="F860" s="94"/>
      <c r="G860" s="95"/>
      <c r="H860" s="92"/>
    </row>
    <row r="861" spans="3:8" s="77" customFormat="1" ht="12" customHeight="1" x14ac:dyDescent="0.3">
      <c r="C861" s="93"/>
      <c r="F861" s="94"/>
      <c r="G861" s="95"/>
      <c r="H861" s="92"/>
    </row>
    <row r="862" spans="3:8" s="77" customFormat="1" ht="12" customHeight="1" x14ac:dyDescent="0.3">
      <c r="C862" s="93"/>
      <c r="F862" s="94"/>
      <c r="G862" s="95"/>
      <c r="H862" s="92"/>
    </row>
    <row r="863" spans="3:8" s="77" customFormat="1" ht="12" customHeight="1" x14ac:dyDescent="0.3">
      <c r="C863" s="93"/>
      <c r="F863" s="94"/>
      <c r="G863" s="95"/>
      <c r="H863" s="92"/>
    </row>
    <row r="864" spans="3:8" s="77" customFormat="1" ht="12" customHeight="1" x14ac:dyDescent="0.3">
      <c r="C864" s="93"/>
      <c r="F864" s="94"/>
      <c r="G864" s="95"/>
      <c r="H864" s="92"/>
    </row>
    <row r="865" spans="3:8" s="77" customFormat="1" ht="12" customHeight="1" x14ac:dyDescent="0.3">
      <c r="C865" s="93"/>
      <c r="F865" s="94"/>
      <c r="G865" s="95"/>
      <c r="H865" s="92"/>
    </row>
    <row r="866" spans="3:8" s="77" customFormat="1" ht="12" customHeight="1" x14ac:dyDescent="0.3">
      <c r="C866" s="93"/>
      <c r="F866" s="94"/>
      <c r="G866" s="95"/>
      <c r="H866" s="92"/>
    </row>
    <row r="867" spans="3:8" s="77" customFormat="1" ht="12" customHeight="1" x14ac:dyDescent="0.3">
      <c r="C867" s="93"/>
      <c r="F867" s="94"/>
      <c r="G867" s="95"/>
      <c r="H867" s="92"/>
    </row>
    <row r="868" spans="3:8" s="77" customFormat="1" ht="12" customHeight="1" x14ac:dyDescent="0.3">
      <c r="C868" s="93"/>
      <c r="F868" s="94"/>
      <c r="G868" s="95"/>
      <c r="H868" s="92"/>
    </row>
    <row r="869" spans="3:8" s="77" customFormat="1" ht="12" customHeight="1" x14ac:dyDescent="0.3">
      <c r="C869" s="93"/>
      <c r="F869" s="94"/>
      <c r="G869" s="95"/>
      <c r="H869" s="92"/>
    </row>
    <row r="870" spans="3:8" s="77" customFormat="1" ht="12" customHeight="1" x14ac:dyDescent="0.3">
      <c r="C870" s="93"/>
      <c r="F870" s="94"/>
      <c r="G870" s="95"/>
      <c r="H870" s="92"/>
    </row>
    <row r="871" spans="3:8" s="77" customFormat="1" ht="12" customHeight="1" x14ac:dyDescent="0.3">
      <c r="C871" s="93"/>
      <c r="F871" s="94"/>
      <c r="G871" s="95"/>
      <c r="H871" s="92"/>
    </row>
    <row r="872" spans="3:8" s="77" customFormat="1" ht="12" customHeight="1" x14ac:dyDescent="0.3">
      <c r="C872" s="93"/>
      <c r="F872" s="94"/>
      <c r="G872" s="95"/>
      <c r="H872" s="92"/>
    </row>
    <row r="873" spans="3:8" s="77" customFormat="1" ht="12" customHeight="1" x14ac:dyDescent="0.3">
      <c r="C873" s="93"/>
      <c r="F873" s="94"/>
      <c r="G873" s="95"/>
      <c r="H873" s="92"/>
    </row>
    <row r="874" spans="3:8" s="77" customFormat="1" ht="12" customHeight="1" x14ac:dyDescent="0.3">
      <c r="C874" s="93"/>
      <c r="F874" s="94"/>
      <c r="G874" s="95"/>
      <c r="H874" s="92"/>
    </row>
    <row r="875" spans="3:8" s="77" customFormat="1" ht="12" customHeight="1" x14ac:dyDescent="0.3">
      <c r="C875" s="93"/>
      <c r="F875" s="94"/>
      <c r="G875" s="95"/>
      <c r="H875" s="92"/>
    </row>
    <row r="876" spans="3:8" s="77" customFormat="1" ht="12" customHeight="1" x14ac:dyDescent="0.3">
      <c r="C876" s="93"/>
      <c r="F876" s="94"/>
      <c r="G876" s="95"/>
      <c r="H876" s="92"/>
    </row>
    <row r="877" spans="3:8" s="77" customFormat="1" ht="12" customHeight="1" x14ac:dyDescent="0.3">
      <c r="C877" s="93"/>
      <c r="F877" s="94"/>
      <c r="G877" s="95"/>
      <c r="H877" s="92"/>
    </row>
    <row r="878" spans="3:8" s="77" customFormat="1" ht="12" customHeight="1" x14ac:dyDescent="0.3">
      <c r="C878" s="93"/>
      <c r="F878" s="94"/>
      <c r="G878" s="95"/>
      <c r="H878" s="92"/>
    </row>
    <row r="879" spans="3:8" s="77" customFormat="1" ht="12" customHeight="1" x14ac:dyDescent="0.3">
      <c r="C879" s="93"/>
      <c r="F879" s="94"/>
      <c r="G879" s="95"/>
      <c r="H879" s="92"/>
    </row>
    <row r="880" spans="3:8" s="77" customFormat="1" ht="12" customHeight="1" x14ac:dyDescent="0.3">
      <c r="C880" s="93"/>
      <c r="F880" s="94"/>
      <c r="G880" s="95"/>
      <c r="H880" s="92"/>
    </row>
    <row r="881" spans="3:8" s="77" customFormat="1" ht="12" customHeight="1" x14ac:dyDescent="0.3">
      <c r="C881" s="93"/>
      <c r="F881" s="94"/>
      <c r="G881" s="95"/>
      <c r="H881" s="92"/>
    </row>
    <row r="882" spans="3:8" s="77" customFormat="1" ht="12" customHeight="1" x14ac:dyDescent="0.3">
      <c r="C882" s="93"/>
      <c r="F882" s="94"/>
      <c r="G882" s="95"/>
      <c r="H882" s="92"/>
    </row>
    <row r="883" spans="3:8" s="77" customFormat="1" ht="12" customHeight="1" x14ac:dyDescent="0.3">
      <c r="C883" s="93"/>
      <c r="F883" s="94"/>
      <c r="G883" s="95"/>
      <c r="H883" s="92"/>
    </row>
    <row r="884" spans="3:8" s="77" customFormat="1" ht="12" customHeight="1" x14ac:dyDescent="0.3">
      <c r="C884" s="93"/>
      <c r="F884" s="94"/>
      <c r="G884" s="95"/>
      <c r="H884" s="92"/>
    </row>
    <row r="885" spans="3:8" s="77" customFormat="1" ht="12" customHeight="1" x14ac:dyDescent="0.3">
      <c r="C885" s="93"/>
      <c r="F885" s="94"/>
      <c r="G885" s="95"/>
      <c r="H885" s="92"/>
    </row>
    <row r="886" spans="3:8" s="77" customFormat="1" ht="12" customHeight="1" x14ac:dyDescent="0.3">
      <c r="C886" s="93"/>
      <c r="F886" s="94"/>
      <c r="G886" s="95"/>
      <c r="H886" s="92"/>
    </row>
    <row r="887" spans="3:8" s="77" customFormat="1" ht="12" customHeight="1" x14ac:dyDescent="0.3">
      <c r="C887" s="93"/>
      <c r="F887" s="94"/>
      <c r="G887" s="95"/>
      <c r="H887" s="92"/>
    </row>
    <row r="888" spans="3:8" s="77" customFormat="1" ht="12" customHeight="1" x14ac:dyDescent="0.3">
      <c r="C888" s="93"/>
      <c r="F888" s="94"/>
      <c r="G888" s="95"/>
      <c r="H888" s="92"/>
    </row>
    <row r="889" spans="3:8" s="77" customFormat="1" ht="12" customHeight="1" x14ac:dyDescent="0.3">
      <c r="C889" s="93"/>
      <c r="F889" s="94"/>
      <c r="G889" s="95"/>
      <c r="H889" s="92"/>
    </row>
    <row r="890" spans="3:8" s="77" customFormat="1" ht="12" customHeight="1" x14ac:dyDescent="0.3">
      <c r="C890" s="93"/>
      <c r="F890" s="94"/>
      <c r="G890" s="95"/>
      <c r="H890" s="92"/>
    </row>
    <row r="891" spans="3:8" s="77" customFormat="1" ht="12" customHeight="1" x14ac:dyDescent="0.3">
      <c r="C891" s="93"/>
      <c r="F891" s="94"/>
      <c r="G891" s="95"/>
      <c r="H891" s="92"/>
    </row>
    <row r="892" spans="3:8" s="77" customFormat="1" ht="12" customHeight="1" x14ac:dyDescent="0.3">
      <c r="C892" s="93"/>
      <c r="F892" s="94"/>
      <c r="G892" s="95"/>
      <c r="H892" s="92"/>
    </row>
    <row r="893" spans="3:8" s="77" customFormat="1" ht="12" customHeight="1" x14ac:dyDescent="0.3">
      <c r="C893" s="93"/>
      <c r="F893" s="94"/>
      <c r="G893" s="95"/>
      <c r="H893" s="92"/>
    </row>
    <row r="894" spans="3:8" s="77" customFormat="1" ht="12" customHeight="1" x14ac:dyDescent="0.3">
      <c r="C894" s="93"/>
      <c r="F894" s="94"/>
      <c r="G894" s="95"/>
      <c r="H894" s="92"/>
    </row>
    <row r="895" spans="3:8" s="77" customFormat="1" ht="12" customHeight="1" x14ac:dyDescent="0.3">
      <c r="C895" s="93"/>
      <c r="F895" s="94"/>
      <c r="G895" s="95"/>
      <c r="H895" s="92"/>
    </row>
    <row r="896" spans="3:8" s="77" customFormat="1" ht="12" customHeight="1" x14ac:dyDescent="0.3">
      <c r="C896" s="93"/>
      <c r="F896" s="94"/>
      <c r="G896" s="95"/>
      <c r="H896" s="92"/>
    </row>
    <row r="897" spans="3:8" s="77" customFormat="1" ht="12" customHeight="1" x14ac:dyDescent="0.3">
      <c r="C897" s="93"/>
      <c r="F897" s="94"/>
      <c r="G897" s="95"/>
      <c r="H897" s="92"/>
    </row>
    <row r="898" spans="3:8" s="77" customFormat="1" ht="12" customHeight="1" x14ac:dyDescent="0.3">
      <c r="C898" s="93"/>
      <c r="F898" s="94"/>
      <c r="G898" s="95"/>
      <c r="H898" s="92"/>
    </row>
    <row r="899" spans="3:8" s="77" customFormat="1" ht="12" customHeight="1" x14ac:dyDescent="0.3">
      <c r="C899" s="93"/>
      <c r="F899" s="94"/>
      <c r="G899" s="95"/>
      <c r="H899" s="92"/>
    </row>
    <row r="900" spans="3:8" s="77" customFormat="1" ht="12" customHeight="1" x14ac:dyDescent="0.3">
      <c r="C900" s="93"/>
      <c r="F900" s="94"/>
      <c r="G900" s="95"/>
      <c r="H900" s="92"/>
    </row>
    <row r="901" spans="3:8" s="77" customFormat="1" ht="12" customHeight="1" x14ac:dyDescent="0.3">
      <c r="C901" s="93"/>
      <c r="F901" s="94"/>
      <c r="G901" s="95"/>
      <c r="H901" s="92"/>
    </row>
    <row r="902" spans="3:8" s="77" customFormat="1" ht="12" customHeight="1" x14ac:dyDescent="0.3">
      <c r="C902" s="93"/>
      <c r="F902" s="94"/>
      <c r="G902" s="95"/>
      <c r="H902" s="92"/>
    </row>
    <row r="903" spans="3:8" s="77" customFormat="1" ht="12" customHeight="1" x14ac:dyDescent="0.3">
      <c r="C903" s="93"/>
      <c r="F903" s="94"/>
      <c r="G903" s="95"/>
      <c r="H903" s="92"/>
    </row>
    <row r="904" spans="3:8" s="77" customFormat="1" ht="12" customHeight="1" x14ac:dyDescent="0.3">
      <c r="C904" s="93"/>
      <c r="F904" s="94"/>
      <c r="G904" s="95"/>
      <c r="H904" s="92"/>
    </row>
    <row r="905" spans="3:8" s="77" customFormat="1" ht="12" customHeight="1" x14ac:dyDescent="0.3">
      <c r="C905" s="93"/>
      <c r="F905" s="94"/>
      <c r="G905" s="95"/>
      <c r="H905" s="92"/>
    </row>
    <row r="906" spans="3:8" s="77" customFormat="1" ht="12" customHeight="1" x14ac:dyDescent="0.3">
      <c r="C906" s="93"/>
      <c r="F906" s="94"/>
      <c r="G906" s="95"/>
      <c r="H906" s="92"/>
    </row>
    <row r="907" spans="3:8" s="77" customFormat="1" ht="12" customHeight="1" x14ac:dyDescent="0.3">
      <c r="C907" s="93"/>
      <c r="F907" s="94"/>
      <c r="G907" s="95"/>
      <c r="H907" s="92"/>
    </row>
    <row r="908" spans="3:8" s="77" customFormat="1" ht="12" customHeight="1" x14ac:dyDescent="0.3">
      <c r="C908" s="93"/>
      <c r="F908" s="94"/>
      <c r="G908" s="95"/>
      <c r="H908" s="92"/>
    </row>
    <row r="909" spans="3:8" s="77" customFormat="1" ht="12" customHeight="1" x14ac:dyDescent="0.3">
      <c r="C909" s="93"/>
      <c r="F909" s="94"/>
      <c r="G909" s="95"/>
      <c r="H909" s="92"/>
    </row>
    <row r="910" spans="3:8" s="77" customFormat="1" ht="12" customHeight="1" x14ac:dyDescent="0.3">
      <c r="C910" s="93"/>
      <c r="F910" s="94"/>
      <c r="G910" s="95"/>
      <c r="H910" s="92"/>
    </row>
    <row r="911" spans="3:8" s="77" customFormat="1" ht="12" customHeight="1" x14ac:dyDescent="0.3">
      <c r="C911" s="93"/>
      <c r="F911" s="94"/>
      <c r="G911" s="95"/>
      <c r="H911" s="92"/>
    </row>
    <row r="912" spans="3:8" s="77" customFormat="1" ht="12" customHeight="1" x14ac:dyDescent="0.3">
      <c r="C912" s="93"/>
      <c r="F912" s="94"/>
      <c r="G912" s="95"/>
      <c r="H912" s="92"/>
    </row>
    <row r="913" spans="3:8" s="77" customFormat="1" ht="12" customHeight="1" x14ac:dyDescent="0.3">
      <c r="C913" s="93"/>
      <c r="F913" s="94"/>
      <c r="G913" s="95"/>
      <c r="H913" s="92"/>
    </row>
    <row r="914" spans="3:8" s="77" customFormat="1" ht="12" customHeight="1" x14ac:dyDescent="0.3">
      <c r="C914" s="93"/>
      <c r="F914" s="94"/>
      <c r="G914" s="95"/>
      <c r="H914" s="92"/>
    </row>
    <row r="915" spans="3:8" s="77" customFormat="1" ht="12" customHeight="1" x14ac:dyDescent="0.3">
      <c r="C915" s="93"/>
      <c r="F915" s="94"/>
      <c r="G915" s="95"/>
      <c r="H915" s="92"/>
    </row>
    <row r="916" spans="3:8" s="77" customFormat="1" ht="12" customHeight="1" x14ac:dyDescent="0.3">
      <c r="C916" s="93"/>
      <c r="F916" s="94"/>
      <c r="G916" s="95"/>
      <c r="H916" s="92"/>
    </row>
    <row r="917" spans="3:8" s="77" customFormat="1" ht="12" customHeight="1" x14ac:dyDescent="0.3">
      <c r="C917" s="93"/>
      <c r="F917" s="94"/>
      <c r="G917" s="95"/>
      <c r="H917" s="92"/>
    </row>
    <row r="918" spans="3:8" s="77" customFormat="1" ht="12" customHeight="1" x14ac:dyDescent="0.3">
      <c r="C918" s="93"/>
      <c r="F918" s="94"/>
      <c r="G918" s="95"/>
      <c r="H918" s="92"/>
    </row>
    <row r="919" spans="3:8" s="77" customFormat="1" ht="12" customHeight="1" x14ac:dyDescent="0.3">
      <c r="C919" s="93"/>
      <c r="F919" s="94"/>
      <c r="G919" s="95"/>
      <c r="H919" s="92"/>
    </row>
    <row r="920" spans="3:8" s="77" customFormat="1" ht="12" customHeight="1" x14ac:dyDescent="0.3">
      <c r="C920" s="93"/>
      <c r="F920" s="94"/>
      <c r="G920" s="95"/>
      <c r="H920" s="92"/>
    </row>
    <row r="921" spans="3:8" s="77" customFormat="1" ht="12" customHeight="1" x14ac:dyDescent="0.3">
      <c r="C921" s="93"/>
      <c r="F921" s="94"/>
      <c r="G921" s="95"/>
      <c r="H921" s="92"/>
    </row>
    <row r="922" spans="3:8" s="77" customFormat="1" ht="12" customHeight="1" x14ac:dyDescent="0.3">
      <c r="C922" s="93"/>
      <c r="F922" s="94"/>
      <c r="G922" s="95"/>
      <c r="H922" s="92"/>
    </row>
    <row r="923" spans="3:8" s="77" customFormat="1" ht="12" customHeight="1" x14ac:dyDescent="0.3">
      <c r="C923" s="93"/>
      <c r="F923" s="94"/>
      <c r="G923" s="95"/>
      <c r="H923" s="92"/>
    </row>
    <row r="924" spans="3:8" s="77" customFormat="1" ht="12" customHeight="1" x14ac:dyDescent="0.3">
      <c r="C924" s="93"/>
      <c r="F924" s="94"/>
      <c r="G924" s="95"/>
      <c r="H924" s="92"/>
    </row>
    <row r="925" spans="3:8" s="77" customFormat="1" ht="12" customHeight="1" x14ac:dyDescent="0.3">
      <c r="C925" s="93"/>
      <c r="F925" s="94"/>
      <c r="G925" s="95"/>
      <c r="H925" s="92"/>
    </row>
    <row r="926" spans="3:8" s="77" customFormat="1" ht="12" customHeight="1" x14ac:dyDescent="0.3">
      <c r="C926" s="93"/>
      <c r="F926" s="94"/>
      <c r="G926" s="95"/>
      <c r="H926" s="92"/>
    </row>
    <row r="927" spans="3:8" s="77" customFormat="1" ht="12" customHeight="1" x14ac:dyDescent="0.3">
      <c r="C927" s="93"/>
      <c r="F927" s="94"/>
      <c r="G927" s="95"/>
      <c r="H927" s="92"/>
    </row>
    <row r="928" spans="3:8" s="77" customFormat="1" ht="12" customHeight="1" x14ac:dyDescent="0.3">
      <c r="C928" s="93"/>
      <c r="F928" s="94"/>
      <c r="G928" s="95"/>
      <c r="H928" s="92"/>
    </row>
    <row r="929" spans="3:8" s="77" customFormat="1" ht="12" customHeight="1" x14ac:dyDescent="0.3">
      <c r="C929" s="93"/>
      <c r="F929" s="94"/>
      <c r="G929" s="95"/>
      <c r="H929" s="92"/>
    </row>
    <row r="930" spans="3:8" s="77" customFormat="1" ht="12" customHeight="1" x14ac:dyDescent="0.3">
      <c r="C930" s="93"/>
      <c r="F930" s="94"/>
      <c r="G930" s="95"/>
      <c r="H930" s="92"/>
    </row>
    <row r="931" spans="3:8" s="77" customFormat="1" ht="12" customHeight="1" x14ac:dyDescent="0.3">
      <c r="C931" s="93"/>
      <c r="F931" s="94"/>
      <c r="G931" s="95"/>
      <c r="H931" s="92"/>
    </row>
    <row r="932" spans="3:8" s="77" customFormat="1" ht="12" customHeight="1" x14ac:dyDescent="0.3">
      <c r="C932" s="93"/>
      <c r="F932" s="94"/>
      <c r="G932" s="95"/>
      <c r="H932" s="92"/>
    </row>
    <row r="933" spans="3:8" s="77" customFormat="1" ht="12" customHeight="1" x14ac:dyDescent="0.3">
      <c r="C933" s="93"/>
      <c r="F933" s="94"/>
      <c r="G933" s="95"/>
      <c r="H933" s="92"/>
    </row>
    <row r="934" spans="3:8" s="77" customFormat="1" ht="12" customHeight="1" x14ac:dyDescent="0.3">
      <c r="C934" s="93"/>
      <c r="F934" s="94"/>
      <c r="G934" s="95"/>
      <c r="H934" s="92"/>
    </row>
    <row r="935" spans="3:8" s="77" customFormat="1" ht="12" customHeight="1" x14ac:dyDescent="0.3">
      <c r="C935" s="93"/>
      <c r="F935" s="94"/>
      <c r="G935" s="95"/>
      <c r="H935" s="92"/>
    </row>
    <row r="936" spans="3:8" s="77" customFormat="1" ht="12" customHeight="1" x14ac:dyDescent="0.3">
      <c r="C936" s="93"/>
      <c r="F936" s="94"/>
      <c r="G936" s="95"/>
      <c r="H936" s="92"/>
    </row>
    <row r="937" spans="3:8" s="77" customFormat="1" ht="12" customHeight="1" x14ac:dyDescent="0.3">
      <c r="C937" s="93"/>
      <c r="F937" s="94"/>
      <c r="G937" s="95"/>
      <c r="H937" s="92"/>
    </row>
    <row r="938" spans="3:8" s="77" customFormat="1" ht="12" customHeight="1" x14ac:dyDescent="0.3">
      <c r="C938" s="93"/>
      <c r="F938" s="94"/>
      <c r="G938" s="95"/>
      <c r="H938" s="92"/>
    </row>
    <row r="939" spans="3:8" s="77" customFormat="1" ht="12" customHeight="1" x14ac:dyDescent="0.3">
      <c r="C939" s="93"/>
      <c r="F939" s="94"/>
      <c r="G939" s="95"/>
      <c r="H939" s="92"/>
    </row>
    <row r="940" spans="3:8" s="77" customFormat="1" ht="12" customHeight="1" x14ac:dyDescent="0.3">
      <c r="C940" s="93"/>
      <c r="F940" s="94"/>
      <c r="G940" s="95"/>
      <c r="H940" s="92"/>
    </row>
    <row r="941" spans="3:8" s="77" customFormat="1" ht="12" customHeight="1" x14ac:dyDescent="0.3">
      <c r="C941" s="93"/>
      <c r="F941" s="94"/>
      <c r="G941" s="95"/>
      <c r="H941" s="92"/>
    </row>
    <row r="942" spans="3:8" s="77" customFormat="1" ht="12" customHeight="1" x14ac:dyDescent="0.3">
      <c r="C942" s="93"/>
      <c r="F942" s="94"/>
      <c r="G942" s="95"/>
      <c r="H942" s="92"/>
    </row>
    <row r="943" spans="3:8" s="77" customFormat="1" ht="12" customHeight="1" x14ac:dyDescent="0.3">
      <c r="C943" s="93"/>
      <c r="F943" s="94"/>
      <c r="G943" s="95"/>
      <c r="H943" s="92"/>
    </row>
    <row r="944" spans="3:8" s="77" customFormat="1" ht="12" customHeight="1" x14ac:dyDescent="0.3">
      <c r="C944" s="93"/>
      <c r="F944" s="94"/>
      <c r="G944" s="95"/>
      <c r="H944" s="92"/>
    </row>
    <row r="945" spans="3:8" s="77" customFormat="1" ht="12" customHeight="1" x14ac:dyDescent="0.3">
      <c r="C945" s="93"/>
      <c r="F945" s="94"/>
      <c r="G945" s="95"/>
      <c r="H945" s="92"/>
    </row>
    <row r="946" spans="3:8" s="77" customFormat="1" ht="12" customHeight="1" x14ac:dyDescent="0.3">
      <c r="C946" s="93"/>
      <c r="F946" s="94"/>
      <c r="G946" s="95"/>
      <c r="H946" s="92"/>
    </row>
    <row r="947" spans="3:8" s="77" customFormat="1" ht="12" customHeight="1" x14ac:dyDescent="0.3">
      <c r="C947" s="93"/>
      <c r="F947" s="94"/>
      <c r="G947" s="95"/>
      <c r="H947" s="92"/>
    </row>
    <row r="948" spans="3:8" s="77" customFormat="1" ht="12" customHeight="1" x14ac:dyDescent="0.3">
      <c r="C948" s="93"/>
      <c r="F948" s="94"/>
      <c r="G948" s="95"/>
      <c r="H948" s="92"/>
    </row>
    <row r="949" spans="3:8" s="77" customFormat="1" ht="12" customHeight="1" x14ac:dyDescent="0.3">
      <c r="C949" s="93"/>
      <c r="F949" s="94"/>
      <c r="G949" s="95"/>
      <c r="H949" s="92"/>
    </row>
    <row r="950" spans="3:8" s="77" customFormat="1" ht="12" customHeight="1" x14ac:dyDescent="0.3">
      <c r="C950" s="93"/>
      <c r="F950" s="94"/>
      <c r="G950" s="95"/>
      <c r="H950" s="92"/>
    </row>
    <row r="951" spans="3:8" s="77" customFormat="1" ht="12" customHeight="1" x14ac:dyDescent="0.3">
      <c r="C951" s="93"/>
      <c r="F951" s="94"/>
      <c r="G951" s="95"/>
      <c r="H951" s="92"/>
    </row>
    <row r="952" spans="3:8" s="77" customFormat="1" ht="12" customHeight="1" x14ac:dyDescent="0.3">
      <c r="C952" s="93"/>
      <c r="F952" s="94"/>
      <c r="G952" s="95"/>
      <c r="H952" s="92"/>
    </row>
    <row r="953" spans="3:8" s="77" customFormat="1" ht="12" customHeight="1" x14ac:dyDescent="0.3">
      <c r="C953" s="93"/>
      <c r="F953" s="94"/>
      <c r="G953" s="95"/>
      <c r="H953" s="92"/>
    </row>
    <row r="954" spans="3:8" s="77" customFormat="1" ht="12" customHeight="1" x14ac:dyDescent="0.3">
      <c r="C954" s="93"/>
      <c r="F954" s="94"/>
      <c r="G954" s="95"/>
      <c r="H954" s="92"/>
    </row>
    <row r="955" spans="3:8" s="77" customFormat="1" ht="12" customHeight="1" x14ac:dyDescent="0.3">
      <c r="C955" s="93"/>
      <c r="F955" s="94"/>
      <c r="G955" s="95"/>
      <c r="H955" s="92"/>
    </row>
    <row r="956" spans="3:8" s="77" customFormat="1" ht="12" customHeight="1" x14ac:dyDescent="0.3">
      <c r="C956" s="93"/>
      <c r="F956" s="94"/>
      <c r="G956" s="95"/>
      <c r="H956" s="92"/>
    </row>
    <row r="957" spans="3:8" s="77" customFormat="1" ht="12" customHeight="1" x14ac:dyDescent="0.3">
      <c r="C957" s="93"/>
      <c r="F957" s="94"/>
      <c r="G957" s="95"/>
      <c r="H957" s="92"/>
    </row>
    <row r="958" spans="3:8" s="77" customFormat="1" ht="12" customHeight="1" x14ac:dyDescent="0.3">
      <c r="C958" s="93"/>
      <c r="F958" s="94"/>
      <c r="G958" s="95"/>
      <c r="H958" s="92"/>
    </row>
    <row r="959" spans="3:8" s="77" customFormat="1" ht="12" customHeight="1" x14ac:dyDescent="0.3">
      <c r="C959" s="93"/>
      <c r="F959" s="94"/>
      <c r="G959" s="95"/>
      <c r="H959" s="92"/>
    </row>
    <row r="960" spans="3:8" s="77" customFormat="1" ht="12" customHeight="1" x14ac:dyDescent="0.3">
      <c r="C960" s="93"/>
      <c r="F960" s="94"/>
      <c r="G960" s="95"/>
      <c r="H960" s="92"/>
    </row>
    <row r="961" spans="3:8" s="77" customFormat="1" ht="12" customHeight="1" x14ac:dyDescent="0.3">
      <c r="C961" s="93"/>
      <c r="F961" s="94"/>
      <c r="G961" s="95"/>
      <c r="H961" s="92"/>
    </row>
    <row r="962" spans="3:8" s="77" customFormat="1" ht="12" customHeight="1" x14ac:dyDescent="0.3">
      <c r="C962" s="93"/>
      <c r="F962" s="94"/>
      <c r="G962" s="95"/>
      <c r="H962" s="92"/>
    </row>
    <row r="963" spans="3:8" s="77" customFormat="1" ht="12" customHeight="1" x14ac:dyDescent="0.3">
      <c r="C963" s="93"/>
      <c r="F963" s="94"/>
      <c r="G963" s="95"/>
      <c r="H963" s="92"/>
    </row>
    <row r="964" spans="3:8" s="77" customFormat="1" ht="12" customHeight="1" x14ac:dyDescent="0.3">
      <c r="C964" s="93"/>
      <c r="F964" s="94"/>
      <c r="G964" s="95"/>
      <c r="H964" s="92"/>
    </row>
    <row r="965" spans="3:8" s="77" customFormat="1" ht="12" customHeight="1" x14ac:dyDescent="0.3">
      <c r="C965" s="93"/>
      <c r="F965" s="94"/>
      <c r="G965" s="95"/>
      <c r="H965" s="92"/>
    </row>
    <row r="966" spans="3:8" s="77" customFormat="1" ht="12" customHeight="1" x14ac:dyDescent="0.3">
      <c r="C966" s="93"/>
      <c r="F966" s="94"/>
      <c r="G966" s="95"/>
      <c r="H966" s="92"/>
    </row>
    <row r="967" spans="3:8" s="77" customFormat="1" ht="12" customHeight="1" x14ac:dyDescent="0.3">
      <c r="C967" s="93"/>
      <c r="F967" s="94"/>
      <c r="G967" s="95"/>
      <c r="H967" s="92"/>
    </row>
    <row r="968" spans="3:8" s="77" customFormat="1" ht="12" customHeight="1" x14ac:dyDescent="0.3">
      <c r="C968" s="93"/>
      <c r="F968" s="94"/>
      <c r="G968" s="95"/>
      <c r="H968" s="92"/>
    </row>
    <row r="969" spans="3:8" s="77" customFormat="1" ht="12" customHeight="1" x14ac:dyDescent="0.3">
      <c r="C969" s="93"/>
      <c r="F969" s="94"/>
      <c r="G969" s="95"/>
      <c r="H969" s="92"/>
    </row>
    <row r="970" spans="3:8" s="77" customFormat="1" ht="12" customHeight="1" x14ac:dyDescent="0.3">
      <c r="C970" s="93"/>
      <c r="F970" s="94"/>
      <c r="G970" s="95"/>
      <c r="H970" s="92"/>
    </row>
    <row r="971" spans="3:8" s="77" customFormat="1" ht="12" customHeight="1" x14ac:dyDescent="0.3">
      <c r="C971" s="93"/>
      <c r="F971" s="94"/>
      <c r="G971" s="95"/>
      <c r="H971" s="92"/>
    </row>
    <row r="972" spans="3:8" s="77" customFormat="1" ht="12" customHeight="1" x14ac:dyDescent="0.3">
      <c r="C972" s="93"/>
      <c r="F972" s="94"/>
      <c r="G972" s="95"/>
      <c r="H972" s="92"/>
    </row>
    <row r="973" spans="3:8" s="77" customFormat="1" ht="12" customHeight="1" x14ac:dyDescent="0.3">
      <c r="C973" s="93"/>
      <c r="F973" s="94"/>
      <c r="G973" s="95"/>
      <c r="H973" s="92"/>
    </row>
    <row r="974" spans="3:8" s="77" customFormat="1" ht="12" customHeight="1" x14ac:dyDescent="0.3">
      <c r="C974" s="93"/>
      <c r="F974" s="94"/>
      <c r="G974" s="95"/>
      <c r="H974" s="92"/>
    </row>
    <row r="975" spans="3:8" s="77" customFormat="1" ht="12" customHeight="1" x14ac:dyDescent="0.3">
      <c r="C975" s="93"/>
      <c r="F975" s="94"/>
      <c r="G975" s="95"/>
      <c r="H975" s="92"/>
    </row>
    <row r="976" spans="3:8" s="77" customFormat="1" ht="12" customHeight="1" x14ac:dyDescent="0.3">
      <c r="C976" s="93"/>
      <c r="F976" s="94"/>
      <c r="G976" s="95"/>
      <c r="H976" s="92"/>
    </row>
    <row r="977" spans="3:8" s="77" customFormat="1" ht="12" customHeight="1" x14ac:dyDescent="0.3">
      <c r="C977" s="93"/>
      <c r="F977" s="94"/>
      <c r="G977" s="95"/>
      <c r="H977" s="92"/>
    </row>
    <row r="978" spans="3:8" s="77" customFormat="1" ht="12" customHeight="1" x14ac:dyDescent="0.3">
      <c r="C978" s="93"/>
      <c r="F978" s="94"/>
      <c r="G978" s="95"/>
      <c r="H978" s="92"/>
    </row>
    <row r="979" spans="3:8" s="77" customFormat="1" ht="12" customHeight="1" x14ac:dyDescent="0.3">
      <c r="C979" s="93"/>
      <c r="F979" s="94"/>
      <c r="G979" s="95"/>
      <c r="H979" s="92"/>
    </row>
    <row r="980" spans="3:8" s="77" customFormat="1" ht="12" customHeight="1" x14ac:dyDescent="0.3">
      <c r="C980" s="93"/>
      <c r="F980" s="94"/>
      <c r="G980" s="95"/>
      <c r="H980" s="92"/>
    </row>
    <row r="981" spans="3:8" s="77" customFormat="1" ht="12" customHeight="1" x14ac:dyDescent="0.3">
      <c r="C981" s="93"/>
      <c r="F981" s="94"/>
      <c r="G981" s="95"/>
      <c r="H981" s="92"/>
    </row>
    <row r="982" spans="3:8" s="77" customFormat="1" ht="12" customHeight="1" x14ac:dyDescent="0.3">
      <c r="C982" s="93"/>
      <c r="F982" s="94"/>
      <c r="G982" s="95"/>
      <c r="H982" s="92"/>
    </row>
    <row r="983" spans="3:8" s="77" customFormat="1" ht="12" customHeight="1" x14ac:dyDescent="0.3">
      <c r="C983" s="93"/>
      <c r="F983" s="94"/>
      <c r="G983" s="95"/>
      <c r="H983" s="92"/>
    </row>
    <row r="984" spans="3:8" s="77" customFormat="1" ht="12" customHeight="1" x14ac:dyDescent="0.3">
      <c r="C984" s="93"/>
      <c r="F984" s="94"/>
      <c r="G984" s="95"/>
      <c r="H984" s="92"/>
    </row>
    <row r="985" spans="3:8" s="77" customFormat="1" ht="12" customHeight="1" x14ac:dyDescent="0.3">
      <c r="C985" s="93"/>
      <c r="F985" s="94"/>
      <c r="G985" s="95"/>
      <c r="H985" s="92"/>
    </row>
    <row r="986" spans="3:8" s="77" customFormat="1" ht="12" customHeight="1" x14ac:dyDescent="0.3">
      <c r="C986" s="93"/>
      <c r="F986" s="94"/>
      <c r="G986" s="95"/>
      <c r="H986" s="92"/>
    </row>
    <row r="987" spans="3:8" s="77" customFormat="1" ht="12" customHeight="1" x14ac:dyDescent="0.3">
      <c r="C987" s="93"/>
      <c r="F987" s="94"/>
      <c r="G987" s="95"/>
      <c r="H987" s="92"/>
    </row>
    <row r="988" spans="3:8" s="77" customFormat="1" ht="12" customHeight="1" x14ac:dyDescent="0.3">
      <c r="C988" s="93"/>
      <c r="F988" s="94"/>
      <c r="G988" s="95"/>
      <c r="H988" s="92"/>
    </row>
    <row r="989" spans="3:8" s="77" customFormat="1" ht="12" customHeight="1" x14ac:dyDescent="0.3">
      <c r="C989" s="93"/>
      <c r="F989" s="94"/>
      <c r="G989" s="95"/>
      <c r="H989" s="92"/>
    </row>
    <row r="990" spans="3:8" s="77" customFormat="1" ht="12" customHeight="1" x14ac:dyDescent="0.3">
      <c r="C990" s="93"/>
      <c r="F990" s="94"/>
      <c r="G990" s="95"/>
      <c r="H990" s="92"/>
    </row>
    <row r="991" spans="3:8" s="77" customFormat="1" ht="12" customHeight="1" x14ac:dyDescent="0.3">
      <c r="C991" s="93"/>
      <c r="F991" s="94"/>
      <c r="G991" s="95"/>
      <c r="H991" s="92"/>
    </row>
    <row r="992" spans="3:8" s="77" customFormat="1" ht="12" customHeight="1" x14ac:dyDescent="0.3">
      <c r="C992" s="93"/>
      <c r="F992" s="94"/>
      <c r="G992" s="95"/>
      <c r="H992" s="92"/>
    </row>
    <row r="993" spans="3:8" s="77" customFormat="1" ht="12" customHeight="1" x14ac:dyDescent="0.3">
      <c r="C993" s="93"/>
      <c r="F993" s="94"/>
      <c r="G993" s="95"/>
      <c r="H993" s="92"/>
    </row>
    <row r="994" spans="3:8" s="77" customFormat="1" ht="12" customHeight="1" x14ac:dyDescent="0.3">
      <c r="C994" s="93"/>
      <c r="F994" s="94"/>
      <c r="G994" s="95"/>
      <c r="H994" s="92"/>
    </row>
    <row r="995" spans="3:8" s="77" customFormat="1" ht="12" customHeight="1" x14ac:dyDescent="0.3">
      <c r="C995" s="93"/>
      <c r="F995" s="94"/>
      <c r="G995" s="95"/>
      <c r="H995" s="92"/>
    </row>
    <row r="996" spans="3:8" s="77" customFormat="1" ht="12" customHeight="1" x14ac:dyDescent="0.3">
      <c r="C996" s="93"/>
      <c r="F996" s="94"/>
      <c r="G996" s="95"/>
      <c r="H996" s="92"/>
    </row>
    <row r="997" spans="3:8" s="77" customFormat="1" ht="12" customHeight="1" x14ac:dyDescent="0.3">
      <c r="C997" s="93"/>
      <c r="F997" s="94"/>
      <c r="G997" s="95"/>
      <c r="H997" s="92"/>
    </row>
    <row r="998" spans="3:8" s="77" customFormat="1" ht="12" customHeight="1" x14ac:dyDescent="0.3">
      <c r="C998" s="93"/>
      <c r="F998" s="94"/>
      <c r="G998" s="95"/>
      <c r="H998" s="92"/>
    </row>
    <row r="999" spans="3:8" s="77" customFormat="1" ht="12" customHeight="1" x14ac:dyDescent="0.3">
      <c r="C999" s="93"/>
      <c r="F999" s="94"/>
      <c r="G999" s="95"/>
      <c r="H999" s="92"/>
    </row>
    <row r="1000" spans="3:8" s="77" customFormat="1" ht="12" customHeight="1" x14ac:dyDescent="0.3">
      <c r="C1000" s="93"/>
      <c r="F1000" s="94"/>
      <c r="G1000" s="95"/>
      <c r="H1000" s="92"/>
    </row>
    <row r="1001" spans="3:8" s="77" customFormat="1" ht="12" customHeight="1" x14ac:dyDescent="0.3">
      <c r="C1001" s="93"/>
      <c r="F1001" s="94"/>
      <c r="G1001" s="95"/>
      <c r="H1001" s="92"/>
    </row>
    <row r="1002" spans="3:8" s="77" customFormat="1" ht="12" customHeight="1" x14ac:dyDescent="0.3">
      <c r="C1002" s="93"/>
      <c r="F1002" s="94"/>
      <c r="G1002" s="95"/>
      <c r="H1002" s="92"/>
    </row>
    <row r="1003" spans="3:8" s="77" customFormat="1" ht="12" customHeight="1" x14ac:dyDescent="0.3">
      <c r="C1003" s="93"/>
      <c r="F1003" s="94"/>
      <c r="G1003" s="95"/>
      <c r="H1003" s="92"/>
    </row>
    <row r="1004" spans="3:8" s="77" customFormat="1" ht="12" customHeight="1" x14ac:dyDescent="0.3">
      <c r="C1004" s="93"/>
      <c r="F1004" s="94"/>
      <c r="G1004" s="95"/>
      <c r="H1004" s="92"/>
    </row>
    <row r="1005" spans="3:8" s="77" customFormat="1" ht="12" customHeight="1" x14ac:dyDescent="0.3">
      <c r="C1005" s="93"/>
      <c r="F1005" s="94"/>
      <c r="G1005" s="95"/>
      <c r="H1005" s="92"/>
    </row>
    <row r="1006" spans="3:8" s="77" customFormat="1" ht="12" customHeight="1" x14ac:dyDescent="0.3">
      <c r="C1006" s="93"/>
      <c r="F1006" s="94"/>
      <c r="G1006" s="95"/>
      <c r="H1006" s="92"/>
    </row>
    <row r="1007" spans="3:8" s="77" customFormat="1" ht="12" customHeight="1" x14ac:dyDescent="0.3">
      <c r="C1007" s="93"/>
      <c r="F1007" s="94"/>
      <c r="G1007" s="95"/>
      <c r="H1007" s="92"/>
    </row>
    <row r="1008" spans="3:8" s="77" customFormat="1" ht="12" customHeight="1" x14ac:dyDescent="0.3">
      <c r="C1008" s="93"/>
      <c r="F1008" s="94"/>
      <c r="G1008" s="95"/>
      <c r="H1008" s="92"/>
    </row>
    <row r="1009" spans="3:8" s="77" customFormat="1" ht="12" customHeight="1" x14ac:dyDescent="0.3">
      <c r="C1009" s="93"/>
      <c r="F1009" s="94"/>
      <c r="G1009" s="95"/>
      <c r="H1009" s="92"/>
    </row>
    <row r="1010" spans="3:8" s="77" customFormat="1" ht="12" customHeight="1" x14ac:dyDescent="0.3">
      <c r="C1010" s="93"/>
      <c r="F1010" s="94"/>
      <c r="G1010" s="95"/>
      <c r="H1010" s="92"/>
    </row>
    <row r="1011" spans="3:8" s="77" customFormat="1" ht="12" customHeight="1" x14ac:dyDescent="0.3">
      <c r="C1011" s="93"/>
      <c r="F1011" s="94"/>
      <c r="G1011" s="95"/>
      <c r="H1011" s="92"/>
    </row>
    <row r="1012" spans="3:8" s="77" customFormat="1" ht="12" customHeight="1" x14ac:dyDescent="0.3">
      <c r="C1012" s="93"/>
      <c r="F1012" s="94"/>
      <c r="G1012" s="95"/>
      <c r="H1012" s="92"/>
    </row>
    <row r="1013" spans="3:8" s="77" customFormat="1" ht="12" customHeight="1" x14ac:dyDescent="0.3">
      <c r="C1013" s="93"/>
      <c r="F1013" s="94"/>
      <c r="G1013" s="95"/>
      <c r="H1013" s="92"/>
    </row>
    <row r="1014" spans="3:8" s="77" customFormat="1" ht="12" customHeight="1" x14ac:dyDescent="0.3">
      <c r="C1014" s="93"/>
      <c r="F1014" s="94"/>
      <c r="G1014" s="95"/>
      <c r="H1014" s="92"/>
    </row>
    <row r="1015" spans="3:8" s="77" customFormat="1" ht="12" customHeight="1" x14ac:dyDescent="0.3">
      <c r="C1015" s="93"/>
      <c r="F1015" s="94"/>
      <c r="G1015" s="95"/>
      <c r="H1015" s="92"/>
    </row>
    <row r="1016" spans="3:8" s="77" customFormat="1" ht="12" customHeight="1" x14ac:dyDescent="0.3">
      <c r="C1016" s="93"/>
      <c r="F1016" s="94"/>
      <c r="G1016" s="95"/>
      <c r="H1016" s="92"/>
    </row>
    <row r="1017" spans="3:8" s="77" customFormat="1" ht="12" customHeight="1" x14ac:dyDescent="0.3">
      <c r="C1017" s="93"/>
      <c r="F1017" s="94"/>
      <c r="G1017" s="95"/>
      <c r="H1017" s="92"/>
    </row>
    <row r="1018" spans="3:8" s="77" customFormat="1" ht="12" customHeight="1" x14ac:dyDescent="0.3">
      <c r="C1018" s="93"/>
      <c r="F1018" s="94"/>
      <c r="G1018" s="95"/>
      <c r="H1018" s="92"/>
    </row>
    <row r="1019" spans="3:8" s="77" customFormat="1" ht="12" customHeight="1" x14ac:dyDescent="0.3">
      <c r="C1019" s="93"/>
      <c r="F1019" s="94"/>
      <c r="G1019" s="95"/>
      <c r="H1019" s="92"/>
    </row>
    <row r="1020" spans="3:8" s="77" customFormat="1" ht="12" customHeight="1" x14ac:dyDescent="0.3">
      <c r="C1020" s="93"/>
      <c r="F1020" s="94"/>
      <c r="G1020" s="95"/>
      <c r="H1020" s="92"/>
    </row>
    <row r="1021" spans="3:8" s="77" customFormat="1" ht="12" customHeight="1" x14ac:dyDescent="0.3">
      <c r="C1021" s="93"/>
      <c r="F1021" s="94"/>
      <c r="G1021" s="95"/>
      <c r="H1021" s="92"/>
    </row>
    <row r="1022" spans="3:8" s="77" customFormat="1" ht="12" customHeight="1" x14ac:dyDescent="0.3">
      <c r="C1022" s="93"/>
      <c r="F1022" s="94"/>
      <c r="G1022" s="95"/>
      <c r="H1022" s="92"/>
    </row>
    <row r="1023" spans="3:8" s="77" customFormat="1" ht="12" customHeight="1" x14ac:dyDescent="0.3">
      <c r="C1023" s="93"/>
      <c r="F1023" s="94"/>
      <c r="G1023" s="95"/>
      <c r="H1023" s="92"/>
    </row>
    <row r="1024" spans="3:8" s="77" customFormat="1" ht="12" customHeight="1" x14ac:dyDescent="0.3">
      <c r="C1024" s="93"/>
      <c r="F1024" s="94"/>
      <c r="G1024" s="95"/>
      <c r="H1024" s="92"/>
    </row>
    <row r="1025" spans="3:8" s="77" customFormat="1" ht="12" customHeight="1" x14ac:dyDescent="0.3">
      <c r="C1025" s="93"/>
      <c r="F1025" s="94"/>
      <c r="G1025" s="95"/>
      <c r="H1025" s="92"/>
    </row>
    <row r="1026" spans="3:8" s="77" customFormat="1" ht="12" customHeight="1" x14ac:dyDescent="0.3">
      <c r="C1026" s="93"/>
      <c r="F1026" s="94"/>
      <c r="G1026" s="95"/>
      <c r="H1026" s="92"/>
    </row>
    <row r="1027" spans="3:8" s="77" customFormat="1" ht="12" customHeight="1" x14ac:dyDescent="0.3">
      <c r="C1027" s="93"/>
      <c r="F1027" s="94"/>
      <c r="G1027" s="95"/>
      <c r="H1027" s="92"/>
    </row>
    <row r="1028" spans="3:8" s="77" customFormat="1" ht="12" customHeight="1" x14ac:dyDescent="0.3">
      <c r="C1028" s="93"/>
      <c r="F1028" s="94"/>
      <c r="G1028" s="95"/>
      <c r="H1028" s="92"/>
    </row>
    <row r="1029" spans="3:8" s="77" customFormat="1" ht="12" customHeight="1" x14ac:dyDescent="0.3">
      <c r="C1029" s="93"/>
      <c r="F1029" s="94"/>
      <c r="G1029" s="95"/>
      <c r="H1029" s="92"/>
    </row>
    <row r="1030" spans="3:8" s="77" customFormat="1" ht="12" customHeight="1" x14ac:dyDescent="0.3">
      <c r="C1030" s="93"/>
      <c r="F1030" s="94"/>
      <c r="G1030" s="95"/>
      <c r="H1030" s="92"/>
    </row>
    <row r="1031" spans="3:8" s="77" customFormat="1" ht="12" customHeight="1" x14ac:dyDescent="0.3">
      <c r="C1031" s="93"/>
      <c r="F1031" s="94"/>
      <c r="G1031" s="95"/>
      <c r="H1031" s="92"/>
    </row>
    <row r="1032" spans="3:8" s="77" customFormat="1" ht="12" customHeight="1" x14ac:dyDescent="0.3">
      <c r="C1032" s="93"/>
      <c r="F1032" s="94"/>
      <c r="G1032" s="95"/>
      <c r="H1032" s="92"/>
    </row>
    <row r="1033" spans="3:8" s="77" customFormat="1" ht="12" customHeight="1" x14ac:dyDescent="0.3">
      <c r="C1033" s="93"/>
      <c r="F1033" s="94"/>
      <c r="G1033" s="95"/>
      <c r="H1033" s="92"/>
    </row>
    <row r="1034" spans="3:8" s="77" customFormat="1" ht="12" customHeight="1" x14ac:dyDescent="0.3">
      <c r="C1034" s="93"/>
      <c r="F1034" s="94"/>
      <c r="G1034" s="95"/>
      <c r="H1034" s="92"/>
    </row>
    <row r="1035" spans="3:8" s="77" customFormat="1" ht="12" customHeight="1" x14ac:dyDescent="0.3">
      <c r="C1035" s="93"/>
      <c r="F1035" s="94"/>
      <c r="G1035" s="95"/>
      <c r="H1035" s="92"/>
    </row>
    <row r="1036" spans="3:8" s="77" customFormat="1" ht="12" customHeight="1" x14ac:dyDescent="0.3">
      <c r="C1036" s="93"/>
      <c r="F1036" s="94"/>
      <c r="G1036" s="95"/>
      <c r="H1036" s="92"/>
    </row>
    <row r="1037" spans="3:8" s="77" customFormat="1" ht="12" customHeight="1" x14ac:dyDescent="0.3">
      <c r="C1037" s="93"/>
      <c r="F1037" s="94"/>
      <c r="G1037" s="95"/>
      <c r="H1037" s="92"/>
    </row>
    <row r="1038" spans="3:8" s="77" customFormat="1" ht="12" customHeight="1" x14ac:dyDescent="0.3">
      <c r="C1038" s="93"/>
      <c r="F1038" s="94"/>
      <c r="G1038" s="95"/>
      <c r="H1038" s="92"/>
    </row>
    <row r="1039" spans="3:8" s="77" customFormat="1" ht="12" customHeight="1" x14ac:dyDescent="0.3">
      <c r="C1039" s="93"/>
      <c r="F1039" s="94"/>
      <c r="G1039" s="95"/>
      <c r="H1039" s="92"/>
    </row>
    <row r="1040" spans="3:8" s="77" customFormat="1" ht="12" customHeight="1" x14ac:dyDescent="0.3">
      <c r="C1040" s="93"/>
      <c r="F1040" s="94"/>
      <c r="G1040" s="95"/>
      <c r="H1040" s="92"/>
    </row>
    <row r="1041" spans="3:8" s="77" customFormat="1" ht="12" customHeight="1" x14ac:dyDescent="0.3">
      <c r="C1041" s="93"/>
      <c r="F1041" s="94"/>
      <c r="G1041" s="95"/>
      <c r="H1041" s="92"/>
    </row>
    <row r="1042" spans="3:8" s="77" customFormat="1" ht="12" customHeight="1" x14ac:dyDescent="0.3">
      <c r="C1042" s="93"/>
      <c r="F1042" s="94"/>
      <c r="G1042" s="95"/>
      <c r="H1042" s="92"/>
    </row>
    <row r="1043" spans="3:8" s="77" customFormat="1" ht="12" customHeight="1" x14ac:dyDescent="0.3">
      <c r="C1043" s="93"/>
      <c r="F1043" s="94"/>
      <c r="G1043" s="95"/>
      <c r="H1043" s="92"/>
    </row>
    <row r="1044" spans="3:8" s="77" customFormat="1" ht="12" customHeight="1" x14ac:dyDescent="0.3">
      <c r="C1044" s="93"/>
      <c r="F1044" s="94"/>
      <c r="G1044" s="95"/>
      <c r="H1044" s="92"/>
    </row>
    <row r="1045" spans="3:8" s="77" customFormat="1" ht="12" customHeight="1" x14ac:dyDescent="0.3">
      <c r="C1045" s="93"/>
      <c r="F1045" s="94"/>
      <c r="G1045" s="95"/>
      <c r="H1045" s="92"/>
    </row>
    <row r="1046" spans="3:8" s="77" customFormat="1" ht="12" customHeight="1" x14ac:dyDescent="0.3">
      <c r="C1046" s="93"/>
      <c r="F1046" s="94"/>
      <c r="G1046" s="95"/>
      <c r="H1046" s="92"/>
    </row>
    <row r="1047" spans="3:8" s="77" customFormat="1" ht="12" customHeight="1" x14ac:dyDescent="0.3">
      <c r="C1047" s="93"/>
      <c r="F1047" s="94"/>
      <c r="G1047" s="95"/>
      <c r="H1047" s="92"/>
    </row>
    <row r="1048" spans="3:8" s="77" customFormat="1" ht="12" customHeight="1" x14ac:dyDescent="0.3">
      <c r="C1048" s="93"/>
      <c r="F1048" s="94"/>
      <c r="G1048" s="95"/>
      <c r="H1048" s="92"/>
    </row>
    <row r="1049" spans="3:8" s="77" customFormat="1" ht="12" customHeight="1" x14ac:dyDescent="0.3">
      <c r="C1049" s="93"/>
      <c r="F1049" s="94"/>
      <c r="G1049" s="95"/>
      <c r="H1049" s="92"/>
    </row>
    <row r="1050" spans="3:8" s="77" customFormat="1" ht="12" customHeight="1" x14ac:dyDescent="0.3">
      <c r="C1050" s="93"/>
      <c r="F1050" s="94"/>
      <c r="G1050" s="95"/>
      <c r="H1050" s="92"/>
    </row>
    <row r="1051" spans="3:8" s="77" customFormat="1" ht="12" customHeight="1" x14ac:dyDescent="0.3">
      <c r="C1051" s="93"/>
      <c r="F1051" s="94"/>
      <c r="G1051" s="95"/>
      <c r="H1051" s="92"/>
    </row>
    <row r="1052" spans="3:8" s="77" customFormat="1" ht="12" customHeight="1" x14ac:dyDescent="0.3">
      <c r="C1052" s="93"/>
      <c r="F1052" s="94"/>
      <c r="G1052" s="95"/>
      <c r="H1052" s="92"/>
    </row>
    <row r="1053" spans="3:8" s="77" customFormat="1" ht="12" customHeight="1" x14ac:dyDescent="0.3">
      <c r="C1053" s="93"/>
      <c r="F1053" s="94"/>
      <c r="G1053" s="95"/>
      <c r="H1053" s="92"/>
    </row>
    <row r="1054" spans="3:8" s="77" customFormat="1" ht="12" customHeight="1" x14ac:dyDescent="0.3">
      <c r="C1054" s="93"/>
      <c r="F1054" s="94"/>
      <c r="G1054" s="95"/>
      <c r="H1054" s="92"/>
    </row>
    <row r="1055" spans="3:8" s="77" customFormat="1" ht="12" customHeight="1" x14ac:dyDescent="0.3">
      <c r="C1055" s="93"/>
      <c r="F1055" s="94"/>
      <c r="G1055" s="95"/>
      <c r="H1055" s="92"/>
    </row>
    <row r="1056" spans="3:8" s="77" customFormat="1" ht="12" customHeight="1" x14ac:dyDescent="0.3">
      <c r="C1056" s="93"/>
      <c r="F1056" s="94"/>
      <c r="G1056" s="95"/>
      <c r="H1056" s="92"/>
    </row>
    <row r="1057" spans="3:8" s="77" customFormat="1" ht="12" customHeight="1" x14ac:dyDescent="0.3">
      <c r="C1057" s="93"/>
      <c r="F1057" s="94"/>
      <c r="G1057" s="95"/>
      <c r="H1057" s="92"/>
    </row>
    <row r="1058" spans="3:8" s="77" customFormat="1" ht="12" customHeight="1" x14ac:dyDescent="0.3">
      <c r="C1058" s="93"/>
      <c r="F1058" s="94"/>
      <c r="G1058" s="95"/>
      <c r="H1058" s="92"/>
    </row>
    <row r="1059" spans="3:8" s="77" customFormat="1" ht="12" customHeight="1" x14ac:dyDescent="0.3">
      <c r="C1059" s="93"/>
      <c r="F1059" s="94"/>
      <c r="G1059" s="95"/>
      <c r="H1059" s="92"/>
    </row>
    <row r="1060" spans="3:8" s="77" customFormat="1" ht="12" customHeight="1" x14ac:dyDescent="0.3">
      <c r="C1060" s="93"/>
      <c r="F1060" s="94"/>
      <c r="G1060" s="95"/>
      <c r="H1060" s="92"/>
    </row>
    <row r="1061" spans="3:8" s="77" customFormat="1" ht="12" customHeight="1" x14ac:dyDescent="0.3">
      <c r="C1061" s="93"/>
      <c r="F1061" s="94"/>
      <c r="G1061" s="95"/>
      <c r="H1061" s="92"/>
    </row>
    <row r="1062" spans="3:8" s="77" customFormat="1" ht="12" customHeight="1" x14ac:dyDescent="0.3">
      <c r="C1062" s="93"/>
      <c r="F1062" s="94"/>
      <c r="G1062" s="95"/>
      <c r="H1062" s="92"/>
    </row>
    <row r="1063" spans="3:8" s="77" customFormat="1" ht="12" customHeight="1" x14ac:dyDescent="0.3">
      <c r="C1063" s="93"/>
      <c r="F1063" s="94"/>
      <c r="G1063" s="95"/>
      <c r="H1063" s="92"/>
    </row>
    <row r="1064" spans="3:8" s="77" customFormat="1" ht="12" customHeight="1" x14ac:dyDescent="0.3">
      <c r="C1064" s="93"/>
      <c r="F1064" s="94"/>
      <c r="G1064" s="95"/>
      <c r="H1064" s="92"/>
    </row>
    <row r="1065" spans="3:8" s="77" customFormat="1" ht="12" customHeight="1" x14ac:dyDescent="0.3">
      <c r="C1065" s="93"/>
      <c r="F1065" s="94"/>
      <c r="G1065" s="95"/>
      <c r="H1065" s="92"/>
    </row>
    <row r="1066" spans="3:8" s="77" customFormat="1" ht="12" customHeight="1" x14ac:dyDescent="0.3">
      <c r="C1066" s="93"/>
      <c r="F1066" s="94"/>
      <c r="G1066" s="95"/>
      <c r="H1066" s="92"/>
    </row>
    <row r="1067" spans="3:8" s="77" customFormat="1" ht="12" customHeight="1" x14ac:dyDescent="0.3">
      <c r="C1067" s="93"/>
      <c r="F1067" s="94"/>
      <c r="G1067" s="95"/>
      <c r="H1067" s="92"/>
    </row>
    <row r="1068" spans="3:8" s="77" customFormat="1" ht="12" customHeight="1" x14ac:dyDescent="0.3">
      <c r="C1068" s="93"/>
      <c r="F1068" s="94"/>
      <c r="G1068" s="95"/>
      <c r="H1068" s="92"/>
    </row>
    <row r="1069" spans="3:8" s="77" customFormat="1" ht="12" customHeight="1" x14ac:dyDescent="0.3">
      <c r="C1069" s="93"/>
      <c r="F1069" s="94"/>
      <c r="G1069" s="95"/>
      <c r="H1069" s="92"/>
    </row>
    <row r="1070" spans="3:8" s="77" customFormat="1" ht="12" customHeight="1" x14ac:dyDescent="0.3">
      <c r="C1070" s="93"/>
      <c r="F1070" s="94"/>
      <c r="G1070" s="95"/>
      <c r="H1070" s="92"/>
    </row>
    <row r="1071" spans="3:8" s="77" customFormat="1" ht="12" customHeight="1" x14ac:dyDescent="0.3">
      <c r="C1071" s="93"/>
      <c r="F1071" s="94"/>
      <c r="G1071" s="95"/>
      <c r="H1071" s="92"/>
    </row>
    <row r="1072" spans="3:8" s="77" customFormat="1" ht="12" customHeight="1" x14ac:dyDescent="0.3">
      <c r="C1072" s="93"/>
      <c r="F1072" s="94"/>
      <c r="G1072" s="95"/>
      <c r="H1072" s="92"/>
    </row>
    <row r="1073" spans="3:8" s="77" customFormat="1" ht="12" customHeight="1" x14ac:dyDescent="0.3">
      <c r="C1073" s="93"/>
      <c r="F1073" s="94"/>
      <c r="G1073" s="95"/>
      <c r="H1073" s="92"/>
    </row>
    <row r="1074" spans="3:8" s="77" customFormat="1" ht="12" customHeight="1" x14ac:dyDescent="0.3">
      <c r="C1074" s="93"/>
      <c r="F1074" s="94"/>
      <c r="G1074" s="95"/>
      <c r="H1074" s="92"/>
    </row>
    <row r="1075" spans="3:8" s="77" customFormat="1" ht="12" customHeight="1" x14ac:dyDescent="0.3">
      <c r="C1075" s="93"/>
      <c r="F1075" s="94"/>
      <c r="G1075" s="95"/>
      <c r="H1075" s="92"/>
    </row>
    <row r="1076" spans="3:8" s="77" customFormat="1" ht="12" customHeight="1" x14ac:dyDescent="0.3">
      <c r="C1076" s="93"/>
      <c r="F1076" s="94"/>
      <c r="G1076" s="95"/>
      <c r="H1076" s="92"/>
    </row>
    <row r="1077" spans="3:8" s="77" customFormat="1" ht="12" customHeight="1" x14ac:dyDescent="0.3">
      <c r="C1077" s="93"/>
      <c r="F1077" s="94"/>
      <c r="G1077" s="95"/>
      <c r="H1077" s="92"/>
    </row>
    <row r="1078" spans="3:8" s="77" customFormat="1" ht="12" customHeight="1" x14ac:dyDescent="0.3">
      <c r="C1078" s="93"/>
      <c r="F1078" s="94"/>
      <c r="G1078" s="95"/>
      <c r="H1078" s="92"/>
    </row>
    <row r="1079" spans="3:8" s="77" customFormat="1" ht="12" customHeight="1" x14ac:dyDescent="0.3">
      <c r="C1079" s="93"/>
      <c r="F1079" s="94"/>
      <c r="G1079" s="95"/>
      <c r="H1079" s="92"/>
    </row>
    <row r="1080" spans="3:8" s="77" customFormat="1" ht="12" customHeight="1" x14ac:dyDescent="0.3">
      <c r="C1080" s="93"/>
      <c r="F1080" s="94"/>
      <c r="G1080" s="95"/>
      <c r="H1080" s="92"/>
    </row>
    <row r="1081" spans="3:8" s="77" customFormat="1" ht="12" customHeight="1" x14ac:dyDescent="0.3">
      <c r="C1081" s="93"/>
      <c r="F1081" s="94"/>
      <c r="G1081" s="95"/>
      <c r="H1081" s="92"/>
    </row>
    <row r="1082" spans="3:8" s="77" customFormat="1" ht="12" customHeight="1" x14ac:dyDescent="0.3">
      <c r="C1082" s="93"/>
      <c r="F1082" s="94"/>
      <c r="G1082" s="95"/>
      <c r="H1082" s="92"/>
    </row>
    <row r="1083" spans="3:8" s="77" customFormat="1" ht="12" customHeight="1" x14ac:dyDescent="0.3">
      <c r="C1083" s="93"/>
      <c r="F1083" s="94"/>
      <c r="G1083" s="95"/>
      <c r="H1083" s="92"/>
    </row>
    <row r="1084" spans="3:8" s="77" customFormat="1" ht="12" customHeight="1" x14ac:dyDescent="0.3">
      <c r="C1084" s="93"/>
      <c r="F1084" s="94"/>
      <c r="G1084" s="95"/>
      <c r="H1084" s="92"/>
    </row>
    <row r="1085" spans="3:8" s="77" customFormat="1" ht="12" customHeight="1" x14ac:dyDescent="0.3">
      <c r="C1085" s="93"/>
      <c r="F1085" s="94"/>
      <c r="G1085" s="95"/>
      <c r="H1085" s="92"/>
    </row>
    <row r="1086" spans="3:8" s="77" customFormat="1" ht="12" customHeight="1" x14ac:dyDescent="0.3">
      <c r="C1086" s="93"/>
      <c r="F1086" s="94"/>
      <c r="G1086" s="95"/>
      <c r="H1086" s="92"/>
    </row>
    <row r="1087" spans="3:8" s="77" customFormat="1" ht="12" customHeight="1" x14ac:dyDescent="0.3">
      <c r="C1087" s="93"/>
      <c r="F1087" s="94"/>
      <c r="G1087" s="95"/>
      <c r="H1087" s="92"/>
    </row>
    <row r="1088" spans="3:8" s="77" customFormat="1" ht="12" customHeight="1" x14ac:dyDescent="0.3">
      <c r="C1088" s="93"/>
      <c r="F1088" s="94"/>
      <c r="G1088" s="95"/>
      <c r="H1088" s="92"/>
    </row>
    <row r="1089" spans="3:8" s="77" customFormat="1" ht="12" customHeight="1" x14ac:dyDescent="0.3">
      <c r="C1089" s="93"/>
      <c r="F1089" s="94"/>
      <c r="G1089" s="95"/>
      <c r="H1089" s="92"/>
    </row>
    <row r="1090" spans="3:8" s="77" customFormat="1" ht="12" customHeight="1" x14ac:dyDescent="0.3">
      <c r="C1090" s="93"/>
      <c r="F1090" s="94"/>
      <c r="G1090" s="95"/>
      <c r="H1090" s="92"/>
    </row>
    <row r="1091" spans="3:8" s="77" customFormat="1" ht="12" customHeight="1" x14ac:dyDescent="0.3">
      <c r="C1091" s="93"/>
      <c r="F1091" s="94"/>
      <c r="G1091" s="95"/>
      <c r="H1091" s="92"/>
    </row>
    <row r="1092" spans="3:8" s="77" customFormat="1" ht="12" customHeight="1" x14ac:dyDescent="0.3">
      <c r="C1092" s="93"/>
      <c r="F1092" s="94"/>
      <c r="G1092" s="95"/>
      <c r="H1092" s="92"/>
    </row>
    <row r="1093" spans="3:8" s="77" customFormat="1" ht="12" customHeight="1" x14ac:dyDescent="0.3">
      <c r="C1093" s="93"/>
      <c r="F1093" s="94"/>
      <c r="G1093" s="95"/>
      <c r="H1093" s="92"/>
    </row>
    <row r="1094" spans="3:8" s="77" customFormat="1" ht="12" customHeight="1" x14ac:dyDescent="0.3">
      <c r="C1094" s="93"/>
      <c r="F1094" s="94"/>
      <c r="G1094" s="95"/>
      <c r="H1094" s="92"/>
    </row>
    <row r="1095" spans="3:8" s="77" customFormat="1" ht="12" customHeight="1" x14ac:dyDescent="0.3">
      <c r="C1095" s="93"/>
      <c r="F1095" s="94"/>
      <c r="G1095" s="95"/>
      <c r="H1095" s="92"/>
    </row>
    <row r="1096" spans="3:8" s="77" customFormat="1" ht="12" customHeight="1" x14ac:dyDescent="0.3">
      <c r="C1096" s="93"/>
      <c r="F1096" s="94"/>
      <c r="G1096" s="95"/>
      <c r="H1096" s="92"/>
    </row>
    <row r="1097" spans="3:8" s="77" customFormat="1" ht="12" customHeight="1" x14ac:dyDescent="0.3">
      <c r="C1097" s="93"/>
      <c r="F1097" s="94"/>
      <c r="G1097" s="95"/>
      <c r="H1097" s="92"/>
    </row>
    <row r="1098" spans="3:8" s="77" customFormat="1" ht="12" customHeight="1" x14ac:dyDescent="0.3">
      <c r="C1098" s="93"/>
      <c r="F1098" s="94"/>
      <c r="G1098" s="95"/>
      <c r="H1098" s="92"/>
    </row>
    <row r="1099" spans="3:8" s="77" customFormat="1" ht="12" customHeight="1" x14ac:dyDescent="0.3">
      <c r="C1099" s="93"/>
      <c r="F1099" s="94"/>
      <c r="G1099" s="95"/>
      <c r="H1099" s="92"/>
    </row>
    <row r="1100" spans="3:8" s="77" customFormat="1" ht="12" customHeight="1" x14ac:dyDescent="0.3">
      <c r="C1100" s="93"/>
      <c r="F1100" s="94"/>
      <c r="G1100" s="95"/>
      <c r="H1100" s="92"/>
    </row>
    <row r="1101" spans="3:8" s="77" customFormat="1" ht="12" customHeight="1" x14ac:dyDescent="0.3">
      <c r="C1101" s="93"/>
      <c r="F1101" s="94"/>
      <c r="G1101" s="95"/>
      <c r="H1101" s="92"/>
    </row>
    <row r="1102" spans="3:8" s="77" customFormat="1" ht="12" customHeight="1" x14ac:dyDescent="0.3">
      <c r="C1102" s="93"/>
      <c r="F1102" s="94"/>
      <c r="G1102" s="95"/>
      <c r="H1102" s="92"/>
    </row>
    <row r="1103" spans="3:8" s="77" customFormat="1" ht="12" customHeight="1" x14ac:dyDescent="0.3">
      <c r="C1103" s="93"/>
      <c r="F1103" s="94"/>
      <c r="G1103" s="95"/>
      <c r="H1103" s="92"/>
    </row>
    <row r="1104" spans="3:8" s="77" customFormat="1" ht="12" customHeight="1" x14ac:dyDescent="0.3">
      <c r="C1104" s="93"/>
      <c r="F1104" s="94"/>
      <c r="G1104" s="95"/>
      <c r="H1104" s="92"/>
    </row>
    <row r="1105" spans="3:8" s="77" customFormat="1" ht="12" customHeight="1" x14ac:dyDescent="0.3">
      <c r="C1105" s="93"/>
      <c r="F1105" s="94"/>
      <c r="G1105" s="95"/>
      <c r="H1105" s="92"/>
    </row>
    <row r="1106" spans="3:8" s="77" customFormat="1" ht="12" customHeight="1" x14ac:dyDescent="0.3">
      <c r="C1106" s="93"/>
      <c r="F1106" s="94"/>
      <c r="G1106" s="95"/>
      <c r="H1106" s="92"/>
    </row>
    <row r="1107" spans="3:8" s="77" customFormat="1" ht="12" customHeight="1" x14ac:dyDescent="0.3">
      <c r="C1107" s="93"/>
      <c r="F1107" s="94"/>
      <c r="G1107" s="95"/>
      <c r="H1107" s="92"/>
    </row>
    <row r="1108" spans="3:8" s="77" customFormat="1" ht="12" customHeight="1" x14ac:dyDescent="0.3">
      <c r="C1108" s="93"/>
      <c r="F1108" s="94"/>
      <c r="G1108" s="95"/>
      <c r="H1108" s="92"/>
    </row>
    <row r="1109" spans="3:8" s="77" customFormat="1" ht="12" customHeight="1" x14ac:dyDescent="0.3">
      <c r="C1109" s="93"/>
      <c r="F1109" s="94"/>
      <c r="G1109" s="95"/>
      <c r="H1109" s="92"/>
    </row>
    <row r="1110" spans="3:8" s="77" customFormat="1" ht="12" customHeight="1" x14ac:dyDescent="0.3">
      <c r="C1110" s="93"/>
      <c r="F1110" s="94"/>
      <c r="G1110" s="95"/>
      <c r="H1110" s="92"/>
    </row>
    <row r="1111" spans="3:8" s="77" customFormat="1" ht="12" customHeight="1" x14ac:dyDescent="0.3">
      <c r="C1111" s="93"/>
      <c r="F1111" s="94"/>
      <c r="G1111" s="95"/>
      <c r="H1111" s="92"/>
    </row>
    <row r="1112" spans="3:8" s="77" customFormat="1" ht="12" customHeight="1" x14ac:dyDescent="0.3">
      <c r="C1112" s="93"/>
      <c r="F1112" s="94"/>
      <c r="G1112" s="95"/>
      <c r="H1112" s="92"/>
    </row>
    <row r="1113" spans="3:8" s="77" customFormat="1" ht="12" customHeight="1" x14ac:dyDescent="0.3">
      <c r="C1113" s="93"/>
      <c r="F1113" s="94"/>
      <c r="G1113" s="95"/>
      <c r="H1113" s="92"/>
    </row>
    <row r="1114" spans="3:8" s="77" customFormat="1" ht="12" customHeight="1" x14ac:dyDescent="0.3">
      <c r="C1114" s="93"/>
      <c r="F1114" s="94"/>
      <c r="G1114" s="95"/>
      <c r="H1114" s="92"/>
    </row>
    <row r="1115" spans="3:8" s="77" customFormat="1" ht="12" customHeight="1" x14ac:dyDescent="0.3">
      <c r="C1115" s="93"/>
      <c r="F1115" s="94"/>
      <c r="G1115" s="95"/>
      <c r="H1115" s="92"/>
    </row>
    <row r="1116" spans="3:8" s="77" customFormat="1" ht="12" customHeight="1" x14ac:dyDescent="0.3">
      <c r="C1116" s="93"/>
      <c r="F1116" s="94"/>
      <c r="G1116" s="95"/>
      <c r="H1116" s="92"/>
    </row>
    <row r="1117" spans="3:8" s="77" customFormat="1" ht="12" customHeight="1" x14ac:dyDescent="0.3">
      <c r="C1117" s="93"/>
      <c r="F1117" s="94"/>
      <c r="G1117" s="95"/>
      <c r="H1117" s="92"/>
    </row>
    <row r="1118" spans="3:8" s="77" customFormat="1" ht="12" customHeight="1" x14ac:dyDescent="0.3">
      <c r="C1118" s="93"/>
      <c r="F1118" s="94"/>
      <c r="G1118" s="95"/>
      <c r="H1118" s="92"/>
    </row>
    <row r="1119" spans="3:8" s="77" customFormat="1" ht="12" customHeight="1" x14ac:dyDescent="0.3">
      <c r="C1119" s="93"/>
      <c r="F1119" s="94"/>
      <c r="G1119" s="95"/>
      <c r="H1119" s="92"/>
    </row>
    <row r="1120" spans="3:8" s="77" customFormat="1" ht="12" customHeight="1" x14ac:dyDescent="0.3">
      <c r="C1120" s="93"/>
      <c r="F1120" s="94"/>
      <c r="G1120" s="95"/>
      <c r="H1120" s="92"/>
    </row>
    <row r="1121" spans="3:8" s="77" customFormat="1" ht="12" customHeight="1" x14ac:dyDescent="0.3">
      <c r="C1121" s="93"/>
      <c r="F1121" s="94"/>
      <c r="G1121" s="95"/>
      <c r="H1121" s="92"/>
    </row>
    <row r="1122" spans="3:8" s="77" customFormat="1" ht="12" customHeight="1" x14ac:dyDescent="0.3">
      <c r="C1122" s="93"/>
      <c r="F1122" s="94"/>
      <c r="G1122" s="95"/>
      <c r="H1122" s="92"/>
    </row>
    <row r="1123" spans="3:8" s="77" customFormat="1" ht="12" customHeight="1" x14ac:dyDescent="0.3">
      <c r="C1123" s="93"/>
      <c r="F1123" s="94"/>
      <c r="G1123" s="95"/>
      <c r="H1123" s="92"/>
    </row>
    <row r="1124" spans="3:8" s="77" customFormat="1" ht="12" customHeight="1" x14ac:dyDescent="0.3">
      <c r="C1124" s="93"/>
      <c r="F1124" s="94"/>
      <c r="G1124" s="95"/>
      <c r="H1124" s="92"/>
    </row>
    <row r="1125" spans="3:8" s="77" customFormat="1" ht="12" customHeight="1" x14ac:dyDescent="0.3">
      <c r="C1125" s="93"/>
      <c r="F1125" s="94"/>
      <c r="G1125" s="95"/>
      <c r="H1125" s="92"/>
    </row>
    <row r="1126" spans="3:8" s="77" customFormat="1" ht="12" customHeight="1" x14ac:dyDescent="0.3">
      <c r="C1126" s="93"/>
      <c r="F1126" s="94"/>
      <c r="G1126" s="95"/>
      <c r="H1126" s="92"/>
    </row>
    <row r="1127" spans="3:8" s="77" customFormat="1" ht="12" customHeight="1" x14ac:dyDescent="0.3">
      <c r="C1127" s="93"/>
      <c r="F1127" s="94"/>
      <c r="G1127" s="95"/>
      <c r="H1127" s="92"/>
    </row>
    <row r="1128" spans="3:8" s="77" customFormat="1" ht="12" customHeight="1" x14ac:dyDescent="0.3">
      <c r="C1128" s="93"/>
      <c r="F1128" s="94"/>
      <c r="G1128" s="95"/>
      <c r="H1128" s="92"/>
    </row>
    <row r="1129" spans="3:8" s="77" customFormat="1" ht="12" customHeight="1" x14ac:dyDescent="0.3">
      <c r="C1129" s="93"/>
      <c r="F1129" s="94"/>
      <c r="G1129" s="95"/>
      <c r="H1129" s="92"/>
    </row>
    <row r="1130" spans="3:8" s="77" customFormat="1" ht="12" customHeight="1" x14ac:dyDescent="0.3">
      <c r="C1130" s="93"/>
      <c r="F1130" s="94"/>
      <c r="G1130" s="95"/>
      <c r="H1130" s="92"/>
    </row>
    <row r="1131" spans="3:8" s="77" customFormat="1" ht="12" customHeight="1" x14ac:dyDescent="0.3">
      <c r="C1131" s="93"/>
      <c r="F1131" s="94"/>
      <c r="G1131" s="95"/>
      <c r="H1131" s="92"/>
    </row>
    <row r="1132" spans="3:8" s="77" customFormat="1" ht="12" customHeight="1" x14ac:dyDescent="0.3">
      <c r="C1132" s="93"/>
      <c r="F1132" s="94"/>
      <c r="G1132" s="95"/>
      <c r="H1132" s="92"/>
    </row>
    <row r="1133" spans="3:8" s="77" customFormat="1" ht="12" customHeight="1" x14ac:dyDescent="0.3">
      <c r="C1133" s="93"/>
      <c r="F1133" s="94"/>
      <c r="G1133" s="95"/>
      <c r="H1133" s="92"/>
    </row>
    <row r="1134" spans="3:8" s="77" customFormat="1" ht="12" customHeight="1" x14ac:dyDescent="0.3">
      <c r="C1134" s="93"/>
      <c r="F1134" s="94"/>
      <c r="G1134" s="95"/>
      <c r="H1134" s="92"/>
    </row>
    <row r="1135" spans="3:8" s="77" customFormat="1" ht="12" customHeight="1" x14ac:dyDescent="0.3">
      <c r="C1135" s="93"/>
      <c r="F1135" s="94"/>
      <c r="G1135" s="95"/>
      <c r="H1135" s="92"/>
    </row>
    <row r="1136" spans="3:8" s="77" customFormat="1" ht="12" customHeight="1" x14ac:dyDescent="0.3">
      <c r="C1136" s="93"/>
      <c r="F1136" s="94"/>
      <c r="G1136" s="95"/>
      <c r="H1136" s="92"/>
    </row>
    <row r="1137" spans="3:8" s="77" customFormat="1" ht="12" customHeight="1" x14ac:dyDescent="0.3">
      <c r="C1137" s="93"/>
      <c r="F1137" s="94"/>
      <c r="G1137" s="95"/>
      <c r="H1137" s="92"/>
    </row>
    <row r="1138" spans="3:8" s="77" customFormat="1" ht="12" customHeight="1" x14ac:dyDescent="0.3">
      <c r="C1138" s="93"/>
      <c r="F1138" s="94"/>
      <c r="G1138" s="95"/>
      <c r="H1138" s="92"/>
    </row>
    <row r="1139" spans="3:8" s="77" customFormat="1" ht="12" customHeight="1" x14ac:dyDescent="0.3">
      <c r="C1139" s="93"/>
      <c r="F1139" s="94"/>
      <c r="G1139" s="95"/>
      <c r="H1139" s="92"/>
    </row>
    <row r="1140" spans="3:8" s="77" customFormat="1" ht="12" customHeight="1" x14ac:dyDescent="0.3">
      <c r="C1140" s="93"/>
      <c r="F1140" s="94"/>
      <c r="G1140" s="95"/>
      <c r="H1140" s="92"/>
    </row>
    <row r="1141" spans="3:8" s="77" customFormat="1" ht="12" customHeight="1" x14ac:dyDescent="0.3">
      <c r="C1141" s="93"/>
      <c r="F1141" s="94"/>
      <c r="G1141" s="95"/>
      <c r="H1141" s="92"/>
    </row>
    <row r="1142" spans="3:8" s="77" customFormat="1" ht="12" customHeight="1" x14ac:dyDescent="0.3">
      <c r="C1142" s="93"/>
      <c r="F1142" s="94"/>
      <c r="G1142" s="95"/>
      <c r="H1142" s="92"/>
    </row>
    <row r="1143" spans="3:8" s="77" customFormat="1" ht="12" customHeight="1" x14ac:dyDescent="0.3">
      <c r="C1143" s="93"/>
      <c r="F1143" s="94"/>
      <c r="G1143" s="95"/>
      <c r="H1143" s="92"/>
    </row>
    <row r="1144" spans="3:8" s="77" customFormat="1" ht="12" customHeight="1" x14ac:dyDescent="0.3">
      <c r="C1144" s="93"/>
      <c r="F1144" s="94"/>
      <c r="G1144" s="95"/>
      <c r="H1144" s="92"/>
    </row>
    <row r="1145" spans="3:8" s="77" customFormat="1" ht="12" customHeight="1" x14ac:dyDescent="0.3">
      <c r="C1145" s="93"/>
      <c r="F1145" s="94"/>
      <c r="G1145" s="95"/>
      <c r="H1145" s="92"/>
    </row>
    <row r="1146" spans="3:8" s="77" customFormat="1" ht="12" customHeight="1" x14ac:dyDescent="0.3">
      <c r="C1146" s="93"/>
      <c r="F1146" s="94"/>
      <c r="G1146" s="95"/>
      <c r="H1146" s="92"/>
    </row>
    <row r="1147" spans="3:8" s="77" customFormat="1" ht="12" customHeight="1" x14ac:dyDescent="0.3">
      <c r="C1147" s="93"/>
      <c r="F1147" s="94"/>
      <c r="G1147" s="95"/>
      <c r="H1147" s="92"/>
    </row>
    <row r="1148" spans="3:8" s="77" customFormat="1" ht="12" customHeight="1" x14ac:dyDescent="0.3">
      <c r="C1148" s="93"/>
      <c r="F1148" s="94"/>
      <c r="G1148" s="95"/>
      <c r="H1148" s="92"/>
    </row>
    <row r="1149" spans="3:8" s="77" customFormat="1" ht="12" customHeight="1" x14ac:dyDescent="0.3">
      <c r="C1149" s="93"/>
      <c r="F1149" s="94"/>
      <c r="G1149" s="95"/>
      <c r="H1149" s="92"/>
    </row>
    <row r="1150" spans="3:8" s="77" customFormat="1" ht="12" customHeight="1" x14ac:dyDescent="0.3">
      <c r="C1150" s="93"/>
      <c r="F1150" s="94"/>
      <c r="G1150" s="95"/>
      <c r="H1150" s="92"/>
    </row>
    <row r="1151" spans="3:8" s="77" customFormat="1" ht="12" customHeight="1" x14ac:dyDescent="0.3">
      <c r="C1151" s="93"/>
      <c r="F1151" s="94"/>
      <c r="G1151" s="95"/>
      <c r="H1151" s="92"/>
    </row>
    <row r="1152" spans="3:8" s="77" customFormat="1" ht="12" customHeight="1" x14ac:dyDescent="0.3">
      <c r="C1152" s="93"/>
      <c r="F1152" s="94"/>
      <c r="G1152" s="95"/>
      <c r="H1152" s="92"/>
    </row>
    <row r="1153" spans="3:8" s="77" customFormat="1" ht="12" customHeight="1" x14ac:dyDescent="0.3">
      <c r="C1153" s="93"/>
      <c r="F1153" s="94"/>
      <c r="G1153" s="95"/>
      <c r="H1153" s="92"/>
    </row>
    <row r="1154" spans="3:8" s="77" customFormat="1" ht="12" customHeight="1" x14ac:dyDescent="0.3">
      <c r="C1154" s="93"/>
      <c r="F1154" s="94"/>
      <c r="G1154" s="95"/>
      <c r="H1154" s="92"/>
    </row>
    <row r="1155" spans="3:8" s="77" customFormat="1" ht="12" customHeight="1" x14ac:dyDescent="0.3">
      <c r="C1155" s="93"/>
      <c r="F1155" s="94"/>
      <c r="G1155" s="95"/>
      <c r="H1155" s="92"/>
    </row>
    <row r="1156" spans="3:8" s="77" customFormat="1" ht="12" customHeight="1" x14ac:dyDescent="0.3">
      <c r="C1156" s="93"/>
      <c r="F1156" s="94"/>
      <c r="G1156" s="95"/>
      <c r="H1156" s="92"/>
    </row>
    <row r="1157" spans="3:8" s="77" customFormat="1" ht="12" customHeight="1" x14ac:dyDescent="0.3">
      <c r="C1157" s="93"/>
      <c r="F1157" s="94"/>
      <c r="G1157" s="95"/>
      <c r="H1157" s="92"/>
    </row>
    <row r="1158" spans="3:8" s="77" customFormat="1" ht="12" customHeight="1" x14ac:dyDescent="0.3">
      <c r="C1158" s="93"/>
      <c r="F1158" s="94"/>
      <c r="G1158" s="95"/>
      <c r="H1158" s="92"/>
    </row>
    <row r="1159" spans="3:8" s="77" customFormat="1" ht="12" customHeight="1" x14ac:dyDescent="0.3">
      <c r="C1159" s="93"/>
      <c r="F1159" s="94"/>
      <c r="G1159" s="95"/>
      <c r="H1159" s="92"/>
    </row>
    <row r="1160" spans="3:8" s="77" customFormat="1" ht="12" customHeight="1" x14ac:dyDescent="0.3">
      <c r="C1160" s="93"/>
      <c r="F1160" s="94"/>
      <c r="G1160" s="95"/>
      <c r="H1160" s="92"/>
    </row>
    <row r="1161" spans="3:8" s="77" customFormat="1" ht="12" customHeight="1" x14ac:dyDescent="0.3">
      <c r="C1161" s="93"/>
      <c r="F1161" s="94"/>
      <c r="G1161" s="95"/>
      <c r="H1161" s="92"/>
    </row>
    <row r="1162" spans="3:8" s="77" customFormat="1" ht="12" customHeight="1" x14ac:dyDescent="0.3">
      <c r="C1162" s="93"/>
      <c r="F1162" s="94"/>
      <c r="G1162" s="95"/>
      <c r="H1162" s="92"/>
    </row>
    <row r="1163" spans="3:8" s="77" customFormat="1" ht="12" customHeight="1" x14ac:dyDescent="0.3">
      <c r="C1163" s="93"/>
      <c r="F1163" s="94"/>
      <c r="G1163" s="95"/>
      <c r="H1163" s="92"/>
    </row>
    <row r="1164" spans="3:8" s="77" customFormat="1" ht="12" customHeight="1" x14ac:dyDescent="0.3">
      <c r="C1164" s="93"/>
      <c r="F1164" s="94"/>
      <c r="G1164" s="95"/>
      <c r="H1164" s="92"/>
    </row>
    <row r="1165" spans="3:8" s="77" customFormat="1" ht="12" customHeight="1" x14ac:dyDescent="0.3">
      <c r="C1165" s="93"/>
      <c r="F1165" s="94"/>
      <c r="G1165" s="95"/>
      <c r="H1165" s="92"/>
    </row>
    <row r="1166" spans="3:8" s="77" customFormat="1" ht="12" customHeight="1" x14ac:dyDescent="0.3">
      <c r="C1166" s="93"/>
      <c r="F1166" s="94"/>
      <c r="G1166" s="95"/>
      <c r="H1166" s="92"/>
    </row>
    <row r="1167" spans="3:8" s="77" customFormat="1" ht="12" customHeight="1" x14ac:dyDescent="0.3">
      <c r="C1167" s="93"/>
      <c r="F1167" s="94"/>
      <c r="G1167" s="95"/>
      <c r="H1167" s="92"/>
    </row>
    <row r="1168" spans="3:8" s="77" customFormat="1" ht="12" customHeight="1" x14ac:dyDescent="0.3">
      <c r="C1168" s="93"/>
      <c r="F1168" s="94"/>
      <c r="G1168" s="95"/>
      <c r="H1168" s="92"/>
    </row>
    <row r="1169" spans="3:8" s="77" customFormat="1" ht="12" customHeight="1" x14ac:dyDescent="0.3">
      <c r="C1169" s="93"/>
      <c r="F1169" s="94"/>
      <c r="G1169" s="95"/>
      <c r="H1169" s="92"/>
    </row>
    <row r="1170" spans="3:8" s="77" customFormat="1" ht="12" customHeight="1" x14ac:dyDescent="0.3">
      <c r="C1170" s="93"/>
      <c r="F1170" s="94"/>
      <c r="G1170" s="95"/>
      <c r="H1170" s="92"/>
    </row>
    <row r="1171" spans="3:8" s="77" customFormat="1" ht="12" customHeight="1" x14ac:dyDescent="0.3">
      <c r="C1171" s="93"/>
      <c r="F1171" s="94"/>
      <c r="G1171" s="95"/>
      <c r="H1171" s="92"/>
    </row>
    <row r="1172" spans="3:8" s="77" customFormat="1" ht="12" customHeight="1" x14ac:dyDescent="0.3">
      <c r="C1172" s="93"/>
      <c r="F1172" s="94"/>
      <c r="G1172" s="95"/>
      <c r="H1172" s="92"/>
    </row>
    <row r="1173" spans="3:8" s="77" customFormat="1" ht="12" customHeight="1" x14ac:dyDescent="0.3">
      <c r="C1173" s="93"/>
      <c r="F1173" s="94"/>
      <c r="G1173" s="95"/>
      <c r="H1173" s="92"/>
    </row>
    <row r="1174" spans="3:8" s="77" customFormat="1" ht="12" customHeight="1" x14ac:dyDescent="0.3">
      <c r="C1174" s="93"/>
      <c r="F1174" s="94"/>
      <c r="G1174" s="95"/>
      <c r="H1174" s="92"/>
    </row>
    <row r="1175" spans="3:8" s="77" customFormat="1" ht="12" customHeight="1" x14ac:dyDescent="0.3">
      <c r="C1175" s="93"/>
      <c r="F1175" s="94"/>
      <c r="G1175" s="95"/>
      <c r="H1175" s="92"/>
    </row>
    <row r="1176" spans="3:8" s="77" customFormat="1" ht="12" customHeight="1" x14ac:dyDescent="0.3">
      <c r="C1176" s="93"/>
      <c r="F1176" s="94"/>
      <c r="G1176" s="95"/>
      <c r="H1176" s="92"/>
    </row>
    <row r="1177" spans="3:8" s="77" customFormat="1" ht="12" customHeight="1" x14ac:dyDescent="0.3">
      <c r="C1177" s="93"/>
      <c r="F1177" s="94"/>
      <c r="G1177" s="95"/>
      <c r="H1177" s="92"/>
    </row>
    <row r="1178" spans="3:8" s="77" customFormat="1" ht="12" customHeight="1" x14ac:dyDescent="0.3">
      <c r="C1178" s="93"/>
      <c r="F1178" s="94"/>
      <c r="G1178" s="95"/>
      <c r="H1178" s="92"/>
    </row>
    <row r="1179" spans="3:8" s="77" customFormat="1" ht="12" customHeight="1" x14ac:dyDescent="0.3">
      <c r="C1179" s="93"/>
      <c r="F1179" s="94"/>
      <c r="G1179" s="95"/>
      <c r="H1179" s="92"/>
    </row>
    <row r="1180" spans="3:8" s="77" customFormat="1" ht="12" customHeight="1" x14ac:dyDescent="0.3">
      <c r="C1180" s="93"/>
      <c r="F1180" s="94"/>
      <c r="G1180" s="95"/>
      <c r="H1180" s="92"/>
    </row>
    <row r="1181" spans="3:8" s="77" customFormat="1" ht="12" customHeight="1" x14ac:dyDescent="0.3">
      <c r="C1181" s="93"/>
      <c r="F1181" s="94"/>
      <c r="G1181" s="95"/>
      <c r="H1181" s="92"/>
    </row>
    <row r="1182" spans="3:8" s="77" customFormat="1" ht="12" customHeight="1" x14ac:dyDescent="0.3">
      <c r="C1182" s="93"/>
      <c r="F1182" s="94"/>
      <c r="G1182" s="95"/>
      <c r="H1182" s="92"/>
    </row>
    <row r="1183" spans="3:8" s="77" customFormat="1" ht="12" customHeight="1" x14ac:dyDescent="0.3">
      <c r="C1183" s="93"/>
      <c r="F1183" s="94"/>
      <c r="G1183" s="95"/>
      <c r="H1183" s="92"/>
    </row>
    <row r="1184" spans="3:8" s="77" customFormat="1" ht="12" customHeight="1" x14ac:dyDescent="0.3">
      <c r="C1184" s="93"/>
      <c r="F1184" s="94"/>
      <c r="G1184" s="95"/>
      <c r="H1184" s="92"/>
    </row>
    <row r="1185" spans="3:8" s="77" customFormat="1" ht="12" customHeight="1" x14ac:dyDescent="0.3">
      <c r="C1185" s="93"/>
      <c r="F1185" s="94"/>
      <c r="G1185" s="95"/>
      <c r="H1185" s="92"/>
    </row>
    <row r="1186" spans="3:8" s="77" customFormat="1" ht="12" customHeight="1" x14ac:dyDescent="0.3">
      <c r="C1186" s="93"/>
      <c r="F1186" s="94"/>
      <c r="G1186" s="95"/>
      <c r="H1186" s="92"/>
    </row>
    <row r="1187" spans="3:8" s="77" customFormat="1" ht="12" customHeight="1" x14ac:dyDescent="0.3">
      <c r="C1187" s="93"/>
      <c r="F1187" s="94"/>
      <c r="G1187" s="95"/>
      <c r="H1187" s="92"/>
    </row>
    <row r="1188" spans="3:8" s="77" customFormat="1" ht="12" customHeight="1" x14ac:dyDescent="0.3">
      <c r="C1188" s="93"/>
      <c r="F1188" s="94"/>
      <c r="G1188" s="95"/>
      <c r="H1188" s="92"/>
    </row>
    <row r="1189" spans="3:8" s="77" customFormat="1" ht="12" customHeight="1" x14ac:dyDescent="0.3">
      <c r="C1189" s="93"/>
      <c r="F1189" s="94"/>
      <c r="G1189" s="95"/>
      <c r="H1189" s="92"/>
    </row>
    <row r="1190" spans="3:8" s="77" customFormat="1" ht="12" customHeight="1" x14ac:dyDescent="0.3">
      <c r="C1190" s="93"/>
      <c r="F1190" s="94"/>
      <c r="G1190" s="95"/>
      <c r="H1190" s="92"/>
    </row>
    <row r="1191" spans="3:8" s="77" customFormat="1" ht="12" customHeight="1" x14ac:dyDescent="0.3">
      <c r="C1191" s="93"/>
      <c r="F1191" s="94"/>
      <c r="G1191" s="95"/>
      <c r="H1191" s="92"/>
    </row>
    <row r="1192" spans="3:8" s="77" customFormat="1" ht="12" customHeight="1" x14ac:dyDescent="0.3">
      <c r="C1192" s="93"/>
      <c r="F1192" s="94"/>
      <c r="G1192" s="95"/>
      <c r="H1192" s="92"/>
    </row>
    <row r="1193" spans="3:8" s="77" customFormat="1" ht="12" customHeight="1" x14ac:dyDescent="0.3">
      <c r="C1193" s="93"/>
      <c r="F1193" s="94"/>
      <c r="G1193" s="95"/>
      <c r="H1193" s="92"/>
    </row>
    <row r="1194" spans="3:8" s="77" customFormat="1" ht="12" customHeight="1" x14ac:dyDescent="0.3">
      <c r="C1194" s="93"/>
      <c r="F1194" s="94"/>
      <c r="G1194" s="95"/>
      <c r="H1194" s="92"/>
    </row>
    <row r="1195" spans="3:8" s="77" customFormat="1" ht="12" customHeight="1" x14ac:dyDescent="0.3">
      <c r="C1195" s="93"/>
      <c r="F1195" s="94"/>
      <c r="G1195" s="95"/>
      <c r="H1195" s="92"/>
    </row>
    <row r="1196" spans="3:8" s="77" customFormat="1" ht="12" customHeight="1" x14ac:dyDescent="0.3">
      <c r="C1196" s="93"/>
      <c r="F1196" s="94"/>
      <c r="G1196" s="95"/>
      <c r="H1196" s="92"/>
    </row>
    <row r="1197" spans="3:8" s="77" customFormat="1" ht="12" customHeight="1" x14ac:dyDescent="0.3">
      <c r="C1197" s="93"/>
      <c r="F1197" s="94"/>
      <c r="G1197" s="95"/>
      <c r="H1197" s="92"/>
    </row>
    <row r="1198" spans="3:8" s="77" customFormat="1" ht="12" customHeight="1" x14ac:dyDescent="0.3">
      <c r="C1198" s="93"/>
      <c r="F1198" s="94"/>
      <c r="G1198" s="95"/>
      <c r="H1198" s="92"/>
    </row>
    <row r="1199" spans="3:8" s="77" customFormat="1" ht="12" customHeight="1" x14ac:dyDescent="0.3">
      <c r="C1199" s="93"/>
      <c r="F1199" s="94"/>
      <c r="G1199" s="95"/>
      <c r="H1199" s="92"/>
    </row>
    <row r="1200" spans="3:8" s="77" customFormat="1" ht="12" customHeight="1" x14ac:dyDescent="0.3">
      <c r="C1200" s="93"/>
      <c r="F1200" s="94"/>
      <c r="G1200" s="95"/>
      <c r="H1200" s="92"/>
    </row>
    <row r="1201" spans="3:8" s="77" customFormat="1" ht="12" customHeight="1" x14ac:dyDescent="0.3">
      <c r="C1201" s="93"/>
      <c r="F1201" s="94"/>
      <c r="G1201" s="95"/>
      <c r="H1201" s="92"/>
    </row>
    <row r="1202" spans="3:8" s="77" customFormat="1" ht="12" customHeight="1" x14ac:dyDescent="0.3">
      <c r="C1202" s="93"/>
      <c r="F1202" s="94"/>
      <c r="G1202" s="95"/>
      <c r="H1202" s="92"/>
    </row>
    <row r="1203" spans="3:8" s="77" customFormat="1" ht="12" customHeight="1" x14ac:dyDescent="0.3">
      <c r="C1203" s="93"/>
      <c r="F1203" s="94"/>
      <c r="G1203" s="95"/>
      <c r="H1203" s="92"/>
    </row>
    <row r="1204" spans="3:8" s="77" customFormat="1" ht="12" customHeight="1" x14ac:dyDescent="0.3">
      <c r="C1204" s="93"/>
      <c r="F1204" s="94"/>
      <c r="G1204" s="95"/>
      <c r="H1204" s="92"/>
    </row>
    <row r="1205" spans="3:8" s="77" customFormat="1" ht="12" customHeight="1" x14ac:dyDescent="0.3">
      <c r="C1205" s="93"/>
      <c r="F1205" s="94"/>
      <c r="G1205" s="95"/>
      <c r="H1205" s="92"/>
    </row>
    <row r="1206" spans="3:8" s="77" customFormat="1" ht="12" customHeight="1" x14ac:dyDescent="0.3">
      <c r="C1206" s="93"/>
      <c r="F1206" s="94"/>
      <c r="G1206" s="95"/>
      <c r="H1206" s="92"/>
    </row>
    <row r="1207" spans="3:8" s="77" customFormat="1" ht="12" customHeight="1" x14ac:dyDescent="0.3">
      <c r="C1207" s="93"/>
      <c r="F1207" s="94"/>
      <c r="G1207" s="95"/>
      <c r="H1207" s="92"/>
    </row>
    <row r="1208" spans="3:8" s="77" customFormat="1" ht="12" customHeight="1" x14ac:dyDescent="0.3">
      <c r="C1208" s="93"/>
      <c r="F1208" s="94"/>
      <c r="G1208" s="95"/>
      <c r="H1208" s="92"/>
    </row>
    <row r="1209" spans="3:8" s="77" customFormat="1" ht="12" customHeight="1" x14ac:dyDescent="0.3">
      <c r="C1209" s="93"/>
      <c r="F1209" s="94"/>
      <c r="G1209" s="95"/>
      <c r="H1209" s="92"/>
    </row>
    <row r="1210" spans="3:8" s="77" customFormat="1" ht="12" customHeight="1" x14ac:dyDescent="0.3">
      <c r="C1210" s="93"/>
      <c r="F1210" s="94"/>
      <c r="G1210" s="95"/>
      <c r="H1210" s="92"/>
    </row>
    <row r="1211" spans="3:8" s="77" customFormat="1" ht="12" customHeight="1" x14ac:dyDescent="0.3">
      <c r="C1211" s="93"/>
      <c r="F1211" s="94"/>
      <c r="G1211" s="95"/>
      <c r="H1211" s="92"/>
    </row>
    <row r="1212" spans="3:8" s="77" customFormat="1" ht="12" customHeight="1" x14ac:dyDescent="0.3">
      <c r="C1212" s="93"/>
      <c r="F1212" s="94"/>
      <c r="G1212" s="95"/>
      <c r="H1212" s="92"/>
    </row>
    <row r="1213" spans="3:8" s="77" customFormat="1" ht="12" customHeight="1" x14ac:dyDescent="0.3">
      <c r="C1213" s="93"/>
      <c r="F1213" s="94"/>
      <c r="G1213" s="95"/>
      <c r="H1213" s="92"/>
    </row>
    <row r="1214" spans="3:8" s="77" customFormat="1" ht="12" customHeight="1" x14ac:dyDescent="0.3">
      <c r="C1214" s="93"/>
      <c r="F1214" s="94"/>
      <c r="G1214" s="95"/>
      <c r="H1214" s="92"/>
    </row>
    <row r="1215" spans="3:8" s="77" customFormat="1" ht="12" customHeight="1" x14ac:dyDescent="0.3">
      <c r="C1215" s="93"/>
      <c r="F1215" s="94"/>
      <c r="G1215" s="95"/>
      <c r="H1215" s="92"/>
    </row>
    <row r="1216" spans="3:8" s="77" customFormat="1" ht="12" customHeight="1" x14ac:dyDescent="0.3">
      <c r="C1216" s="93"/>
      <c r="F1216" s="94"/>
      <c r="G1216" s="95"/>
      <c r="H1216" s="92"/>
    </row>
    <row r="1217" spans="3:8" s="77" customFormat="1" ht="12" customHeight="1" x14ac:dyDescent="0.3">
      <c r="C1217" s="93"/>
      <c r="F1217" s="94"/>
      <c r="G1217" s="95"/>
      <c r="H1217" s="92"/>
    </row>
    <row r="1218" spans="3:8" s="77" customFormat="1" ht="12" customHeight="1" x14ac:dyDescent="0.3">
      <c r="C1218" s="93"/>
      <c r="F1218" s="94"/>
      <c r="G1218" s="95"/>
      <c r="H1218" s="92"/>
    </row>
    <row r="1219" spans="3:8" s="77" customFormat="1" ht="12" customHeight="1" x14ac:dyDescent="0.3">
      <c r="C1219" s="93"/>
      <c r="F1219" s="94"/>
      <c r="G1219" s="95"/>
      <c r="H1219" s="92"/>
    </row>
    <row r="1220" spans="3:8" s="77" customFormat="1" ht="12" customHeight="1" x14ac:dyDescent="0.3">
      <c r="C1220" s="93"/>
      <c r="F1220" s="94"/>
      <c r="G1220" s="95"/>
      <c r="H1220" s="92"/>
    </row>
    <row r="1221" spans="3:8" s="77" customFormat="1" ht="12" customHeight="1" x14ac:dyDescent="0.3">
      <c r="C1221" s="93"/>
      <c r="F1221" s="94"/>
      <c r="G1221" s="95"/>
      <c r="H1221" s="92"/>
    </row>
    <row r="1222" spans="3:8" s="77" customFormat="1" ht="12" customHeight="1" x14ac:dyDescent="0.3">
      <c r="C1222" s="93"/>
      <c r="F1222" s="94"/>
      <c r="G1222" s="95"/>
      <c r="H1222" s="92"/>
    </row>
    <row r="1223" spans="3:8" s="77" customFormat="1" ht="12" customHeight="1" x14ac:dyDescent="0.3">
      <c r="C1223" s="93"/>
      <c r="F1223" s="94"/>
      <c r="G1223" s="95"/>
      <c r="H1223" s="92"/>
    </row>
    <row r="1224" spans="3:8" s="77" customFormat="1" ht="12" customHeight="1" x14ac:dyDescent="0.3">
      <c r="C1224" s="93"/>
      <c r="F1224" s="94"/>
      <c r="G1224" s="95"/>
      <c r="H1224" s="92"/>
    </row>
    <row r="1225" spans="3:8" s="77" customFormat="1" ht="12" customHeight="1" x14ac:dyDescent="0.3">
      <c r="C1225" s="93"/>
      <c r="F1225" s="94"/>
      <c r="G1225" s="95"/>
      <c r="H1225" s="92"/>
    </row>
    <row r="1226" spans="3:8" s="77" customFormat="1" ht="12" customHeight="1" x14ac:dyDescent="0.3">
      <c r="C1226" s="93"/>
      <c r="F1226" s="94"/>
      <c r="G1226" s="95"/>
      <c r="H1226" s="92"/>
    </row>
    <row r="1227" spans="3:8" s="77" customFormat="1" ht="12" customHeight="1" x14ac:dyDescent="0.3">
      <c r="C1227" s="93"/>
      <c r="F1227" s="94"/>
      <c r="G1227" s="95"/>
      <c r="H1227" s="92"/>
    </row>
    <row r="1228" spans="3:8" s="77" customFormat="1" ht="12" customHeight="1" x14ac:dyDescent="0.3">
      <c r="C1228" s="93"/>
      <c r="F1228" s="94"/>
      <c r="G1228" s="95"/>
      <c r="H1228" s="92"/>
    </row>
    <row r="1229" spans="3:8" s="77" customFormat="1" ht="12" customHeight="1" x14ac:dyDescent="0.3">
      <c r="C1229" s="93"/>
      <c r="F1229" s="94"/>
      <c r="G1229" s="95"/>
      <c r="H1229" s="92"/>
    </row>
    <row r="1230" spans="3:8" s="77" customFormat="1" ht="12" customHeight="1" x14ac:dyDescent="0.3">
      <c r="C1230" s="93"/>
      <c r="F1230" s="94"/>
      <c r="G1230" s="95"/>
      <c r="H1230" s="92"/>
    </row>
    <row r="1231" spans="3:8" s="77" customFormat="1" ht="12" customHeight="1" x14ac:dyDescent="0.3">
      <c r="C1231" s="93"/>
      <c r="F1231" s="94"/>
      <c r="G1231" s="95"/>
      <c r="H1231" s="92"/>
    </row>
    <row r="1232" spans="3:8" s="77" customFormat="1" ht="12" customHeight="1" x14ac:dyDescent="0.3">
      <c r="C1232" s="93"/>
      <c r="F1232" s="94"/>
      <c r="G1232" s="95"/>
      <c r="H1232" s="92"/>
    </row>
    <row r="1233" spans="3:8" s="77" customFormat="1" ht="12" customHeight="1" x14ac:dyDescent="0.3">
      <c r="C1233" s="93"/>
      <c r="F1233" s="94"/>
      <c r="G1233" s="95"/>
      <c r="H1233" s="92"/>
    </row>
    <row r="1234" spans="3:8" s="77" customFormat="1" ht="12" customHeight="1" x14ac:dyDescent="0.3">
      <c r="C1234" s="93"/>
      <c r="F1234" s="94"/>
      <c r="G1234" s="95"/>
      <c r="H1234" s="92"/>
    </row>
    <row r="1235" spans="3:8" s="77" customFormat="1" ht="12" customHeight="1" x14ac:dyDescent="0.3">
      <c r="C1235" s="93"/>
      <c r="F1235" s="94"/>
      <c r="G1235" s="95"/>
      <c r="H1235" s="92"/>
    </row>
    <row r="1236" spans="3:8" s="77" customFormat="1" ht="12" customHeight="1" x14ac:dyDescent="0.3">
      <c r="C1236" s="93"/>
      <c r="F1236" s="94"/>
      <c r="G1236" s="95"/>
      <c r="H1236" s="92"/>
    </row>
    <row r="1237" spans="3:8" s="77" customFormat="1" ht="12" customHeight="1" x14ac:dyDescent="0.3">
      <c r="C1237" s="93"/>
      <c r="F1237" s="94"/>
      <c r="G1237" s="95"/>
      <c r="H1237" s="92"/>
    </row>
    <row r="1238" spans="3:8" s="77" customFormat="1" ht="12" customHeight="1" x14ac:dyDescent="0.3">
      <c r="C1238" s="93"/>
      <c r="F1238" s="94"/>
      <c r="G1238" s="95"/>
      <c r="H1238" s="92"/>
    </row>
    <row r="1239" spans="3:8" s="77" customFormat="1" ht="12" customHeight="1" x14ac:dyDescent="0.3">
      <c r="C1239" s="93"/>
      <c r="F1239" s="94"/>
      <c r="G1239" s="95"/>
      <c r="H1239" s="92"/>
    </row>
    <row r="1240" spans="3:8" s="77" customFormat="1" ht="12" customHeight="1" x14ac:dyDescent="0.3">
      <c r="C1240" s="93"/>
      <c r="F1240" s="94"/>
      <c r="G1240" s="95"/>
      <c r="H1240" s="92"/>
    </row>
    <row r="1241" spans="3:8" s="77" customFormat="1" ht="12" customHeight="1" x14ac:dyDescent="0.3">
      <c r="C1241" s="93"/>
      <c r="F1241" s="94"/>
      <c r="G1241" s="95"/>
      <c r="H1241" s="92"/>
    </row>
    <row r="1242" spans="3:8" s="77" customFormat="1" ht="12" customHeight="1" x14ac:dyDescent="0.3">
      <c r="C1242" s="93"/>
      <c r="F1242" s="94"/>
      <c r="G1242" s="95"/>
      <c r="H1242" s="92"/>
    </row>
    <row r="1243" spans="3:8" s="77" customFormat="1" ht="12" customHeight="1" x14ac:dyDescent="0.3">
      <c r="C1243" s="93"/>
      <c r="F1243" s="94"/>
      <c r="G1243" s="95"/>
      <c r="H1243" s="92"/>
    </row>
    <row r="1244" spans="3:8" s="77" customFormat="1" ht="12" customHeight="1" x14ac:dyDescent="0.3">
      <c r="C1244" s="93"/>
      <c r="F1244" s="94"/>
      <c r="G1244" s="95"/>
      <c r="H1244" s="92"/>
    </row>
    <row r="1245" spans="3:8" s="77" customFormat="1" ht="12" customHeight="1" x14ac:dyDescent="0.3">
      <c r="C1245" s="93"/>
      <c r="F1245" s="94"/>
      <c r="G1245" s="95"/>
      <c r="H1245" s="92"/>
    </row>
    <row r="1246" spans="3:8" s="77" customFormat="1" ht="12" customHeight="1" x14ac:dyDescent="0.3">
      <c r="C1246" s="93"/>
      <c r="F1246" s="94"/>
      <c r="G1246" s="95"/>
      <c r="H1246" s="92"/>
    </row>
    <row r="1247" spans="3:8" s="77" customFormat="1" ht="12" customHeight="1" x14ac:dyDescent="0.3">
      <c r="C1247" s="93"/>
      <c r="F1247" s="94"/>
      <c r="G1247" s="95"/>
      <c r="H1247" s="92"/>
    </row>
    <row r="1248" spans="3:8" s="77" customFormat="1" ht="12" customHeight="1" x14ac:dyDescent="0.3">
      <c r="C1248" s="93"/>
      <c r="F1248" s="94"/>
      <c r="G1248" s="95"/>
      <c r="H1248" s="92"/>
    </row>
    <row r="1249" spans="3:8" s="77" customFormat="1" ht="12" customHeight="1" x14ac:dyDescent="0.3">
      <c r="C1249" s="93"/>
      <c r="F1249" s="94"/>
      <c r="G1249" s="95"/>
      <c r="H1249" s="92"/>
    </row>
    <row r="1250" spans="3:8" s="77" customFormat="1" ht="12" customHeight="1" x14ac:dyDescent="0.3">
      <c r="C1250" s="93"/>
      <c r="F1250" s="94"/>
      <c r="G1250" s="95"/>
      <c r="H1250" s="92"/>
    </row>
    <row r="1251" spans="3:8" s="77" customFormat="1" ht="12" customHeight="1" x14ac:dyDescent="0.3">
      <c r="C1251" s="93"/>
      <c r="F1251" s="94"/>
      <c r="G1251" s="95"/>
      <c r="H1251" s="92"/>
    </row>
    <row r="1252" spans="3:8" s="77" customFormat="1" ht="12" customHeight="1" x14ac:dyDescent="0.3">
      <c r="C1252" s="93"/>
      <c r="F1252" s="94"/>
      <c r="G1252" s="95"/>
      <c r="H1252" s="92"/>
    </row>
    <row r="1253" spans="3:8" s="77" customFormat="1" ht="12" customHeight="1" x14ac:dyDescent="0.3">
      <c r="C1253" s="93"/>
      <c r="F1253" s="94"/>
      <c r="G1253" s="95"/>
      <c r="H1253" s="92"/>
    </row>
    <row r="1254" spans="3:8" s="77" customFormat="1" ht="12" customHeight="1" x14ac:dyDescent="0.3">
      <c r="C1254" s="93"/>
      <c r="F1254" s="94"/>
      <c r="G1254" s="95"/>
      <c r="H1254" s="92"/>
    </row>
    <row r="1255" spans="3:8" s="77" customFormat="1" ht="12" customHeight="1" x14ac:dyDescent="0.3">
      <c r="C1255" s="93"/>
      <c r="F1255" s="94"/>
      <c r="G1255" s="95"/>
      <c r="H1255" s="92"/>
    </row>
    <row r="1256" spans="3:8" s="77" customFormat="1" ht="12" customHeight="1" x14ac:dyDescent="0.3">
      <c r="C1256" s="93"/>
      <c r="F1256" s="94"/>
      <c r="G1256" s="95"/>
      <c r="H1256" s="92"/>
    </row>
    <row r="1257" spans="3:8" s="77" customFormat="1" ht="12" customHeight="1" x14ac:dyDescent="0.3">
      <c r="C1257" s="93"/>
      <c r="F1257" s="94"/>
      <c r="G1257" s="95"/>
      <c r="H1257" s="92"/>
    </row>
    <row r="1258" spans="3:8" s="77" customFormat="1" ht="12" customHeight="1" x14ac:dyDescent="0.3">
      <c r="C1258" s="93"/>
      <c r="F1258" s="94"/>
      <c r="G1258" s="95"/>
      <c r="H1258" s="92"/>
    </row>
    <row r="1259" spans="3:8" s="77" customFormat="1" ht="12" customHeight="1" x14ac:dyDescent="0.3">
      <c r="C1259" s="93"/>
      <c r="F1259" s="94"/>
      <c r="G1259" s="95"/>
      <c r="H1259" s="92"/>
    </row>
    <row r="1260" spans="3:8" s="77" customFormat="1" ht="12" customHeight="1" x14ac:dyDescent="0.3">
      <c r="C1260" s="93"/>
      <c r="F1260" s="94"/>
      <c r="G1260" s="95"/>
      <c r="H1260" s="92"/>
    </row>
    <row r="1261" spans="3:8" s="77" customFormat="1" ht="12" customHeight="1" x14ac:dyDescent="0.3">
      <c r="C1261" s="93"/>
      <c r="F1261" s="94"/>
      <c r="G1261" s="95"/>
      <c r="H1261" s="92"/>
    </row>
    <row r="1262" spans="3:8" s="77" customFormat="1" ht="12" customHeight="1" x14ac:dyDescent="0.3">
      <c r="C1262" s="93"/>
      <c r="F1262" s="94"/>
      <c r="G1262" s="95"/>
      <c r="H1262" s="92"/>
    </row>
    <row r="1263" spans="3:8" s="77" customFormat="1" ht="12" customHeight="1" x14ac:dyDescent="0.3">
      <c r="C1263" s="93"/>
      <c r="F1263" s="94"/>
      <c r="G1263" s="95"/>
      <c r="H1263" s="92"/>
    </row>
    <row r="1264" spans="3:8" s="77" customFormat="1" ht="12" customHeight="1" x14ac:dyDescent="0.3">
      <c r="C1264" s="93"/>
      <c r="F1264" s="94"/>
      <c r="G1264" s="95"/>
      <c r="H1264" s="92"/>
    </row>
    <row r="1265" spans="3:8" s="77" customFormat="1" ht="12" customHeight="1" x14ac:dyDescent="0.3">
      <c r="C1265" s="93"/>
      <c r="F1265" s="94"/>
      <c r="G1265" s="95"/>
      <c r="H1265" s="92"/>
    </row>
    <row r="1266" spans="3:8" s="77" customFormat="1" ht="12" customHeight="1" x14ac:dyDescent="0.3">
      <c r="C1266" s="93"/>
      <c r="F1266" s="94"/>
      <c r="G1266" s="95"/>
      <c r="H1266" s="92"/>
    </row>
    <row r="1267" spans="3:8" s="77" customFormat="1" ht="12" customHeight="1" x14ac:dyDescent="0.3">
      <c r="C1267" s="93"/>
      <c r="F1267" s="94"/>
      <c r="G1267" s="95"/>
      <c r="H1267" s="92"/>
    </row>
    <row r="1268" spans="3:8" s="77" customFormat="1" ht="12" customHeight="1" x14ac:dyDescent="0.3">
      <c r="C1268" s="93"/>
      <c r="F1268" s="94"/>
      <c r="G1268" s="95"/>
      <c r="H1268" s="92"/>
    </row>
    <row r="1269" spans="3:8" s="77" customFormat="1" ht="12" customHeight="1" x14ac:dyDescent="0.3">
      <c r="C1269" s="93"/>
      <c r="F1269" s="94"/>
      <c r="G1269" s="95"/>
      <c r="H1269" s="92"/>
    </row>
    <row r="1270" spans="3:8" s="77" customFormat="1" ht="12" customHeight="1" x14ac:dyDescent="0.3">
      <c r="C1270" s="93"/>
      <c r="F1270" s="94"/>
      <c r="G1270" s="95"/>
      <c r="H1270" s="92"/>
    </row>
    <row r="1271" spans="3:8" s="77" customFormat="1" ht="12" customHeight="1" x14ac:dyDescent="0.3">
      <c r="C1271" s="93"/>
      <c r="F1271" s="94"/>
      <c r="G1271" s="95"/>
      <c r="H1271" s="92"/>
    </row>
    <row r="1272" spans="3:8" s="77" customFormat="1" ht="12" customHeight="1" x14ac:dyDescent="0.3">
      <c r="C1272" s="93"/>
      <c r="F1272" s="94"/>
      <c r="G1272" s="95"/>
      <c r="H1272" s="92"/>
    </row>
    <row r="1273" spans="3:8" s="77" customFormat="1" ht="12" customHeight="1" x14ac:dyDescent="0.3">
      <c r="C1273" s="93"/>
      <c r="F1273" s="94"/>
      <c r="G1273" s="95"/>
      <c r="H1273" s="92"/>
    </row>
    <row r="1274" spans="3:8" s="77" customFormat="1" ht="12" customHeight="1" x14ac:dyDescent="0.3">
      <c r="C1274" s="93"/>
      <c r="F1274" s="94"/>
      <c r="G1274" s="95"/>
      <c r="H1274" s="92"/>
    </row>
    <row r="1275" spans="3:8" s="77" customFormat="1" ht="12" customHeight="1" x14ac:dyDescent="0.3">
      <c r="C1275" s="93"/>
      <c r="F1275" s="94"/>
      <c r="G1275" s="95"/>
      <c r="H1275" s="92"/>
    </row>
    <row r="1276" spans="3:8" s="77" customFormat="1" ht="12" customHeight="1" x14ac:dyDescent="0.3">
      <c r="C1276" s="93"/>
      <c r="F1276" s="94"/>
      <c r="G1276" s="95"/>
      <c r="H1276" s="92"/>
    </row>
    <row r="1277" spans="3:8" s="77" customFormat="1" ht="12" customHeight="1" x14ac:dyDescent="0.3">
      <c r="C1277" s="93"/>
      <c r="F1277" s="94"/>
      <c r="G1277" s="95"/>
      <c r="H1277" s="92"/>
    </row>
    <row r="1278" spans="3:8" s="77" customFormat="1" ht="12" customHeight="1" x14ac:dyDescent="0.3">
      <c r="C1278" s="93"/>
      <c r="F1278" s="94"/>
      <c r="G1278" s="95"/>
      <c r="H1278" s="92"/>
    </row>
    <row r="1279" spans="3:8" s="77" customFormat="1" ht="12" customHeight="1" x14ac:dyDescent="0.3">
      <c r="C1279" s="93"/>
      <c r="F1279" s="94"/>
      <c r="G1279" s="95"/>
      <c r="H1279" s="92"/>
    </row>
    <row r="1280" spans="3:8" s="77" customFormat="1" ht="12" customHeight="1" x14ac:dyDescent="0.3">
      <c r="C1280" s="93"/>
      <c r="F1280" s="94"/>
      <c r="G1280" s="95"/>
      <c r="H1280" s="92"/>
    </row>
    <row r="1281" spans="3:8" s="77" customFormat="1" ht="12" customHeight="1" x14ac:dyDescent="0.3">
      <c r="C1281" s="93"/>
      <c r="F1281" s="94"/>
      <c r="G1281" s="95"/>
      <c r="H1281" s="92"/>
    </row>
    <row r="1282" spans="3:8" s="77" customFormat="1" ht="12" customHeight="1" x14ac:dyDescent="0.3">
      <c r="C1282" s="93"/>
      <c r="F1282" s="94"/>
      <c r="G1282" s="95"/>
      <c r="H1282" s="92"/>
    </row>
    <row r="1283" spans="3:8" s="77" customFormat="1" ht="12" customHeight="1" x14ac:dyDescent="0.3">
      <c r="C1283" s="93"/>
      <c r="F1283" s="94"/>
      <c r="G1283" s="95"/>
      <c r="H1283" s="92"/>
    </row>
    <row r="1284" spans="3:8" s="77" customFormat="1" ht="12" customHeight="1" x14ac:dyDescent="0.3">
      <c r="C1284" s="93"/>
      <c r="F1284" s="94"/>
      <c r="G1284" s="95"/>
      <c r="H1284" s="92"/>
    </row>
    <row r="1285" spans="3:8" s="77" customFormat="1" ht="12" customHeight="1" x14ac:dyDescent="0.3">
      <c r="C1285" s="93"/>
      <c r="F1285" s="94"/>
      <c r="G1285" s="95"/>
      <c r="H1285" s="92"/>
    </row>
    <row r="1286" spans="3:8" s="77" customFormat="1" ht="12" customHeight="1" x14ac:dyDescent="0.3">
      <c r="C1286" s="93"/>
      <c r="F1286" s="94"/>
      <c r="G1286" s="95"/>
      <c r="H1286" s="92"/>
    </row>
    <row r="1287" spans="3:8" s="77" customFormat="1" ht="12" customHeight="1" x14ac:dyDescent="0.3">
      <c r="C1287" s="93"/>
      <c r="F1287" s="94"/>
      <c r="G1287" s="95"/>
      <c r="H1287" s="92"/>
    </row>
    <row r="1288" spans="3:8" s="77" customFormat="1" ht="12" customHeight="1" x14ac:dyDescent="0.3">
      <c r="C1288" s="93"/>
      <c r="F1288" s="94"/>
      <c r="G1288" s="95"/>
      <c r="H1288" s="92"/>
    </row>
    <row r="1289" spans="3:8" s="77" customFormat="1" ht="12" customHeight="1" x14ac:dyDescent="0.3">
      <c r="C1289" s="93"/>
      <c r="F1289" s="94"/>
      <c r="G1289" s="95"/>
      <c r="H1289" s="92"/>
    </row>
    <row r="1290" spans="3:8" s="77" customFormat="1" ht="12" customHeight="1" x14ac:dyDescent="0.3">
      <c r="C1290" s="93"/>
      <c r="F1290" s="94"/>
      <c r="G1290" s="95"/>
      <c r="H1290" s="92"/>
    </row>
    <row r="1291" spans="3:8" s="77" customFormat="1" ht="12" customHeight="1" x14ac:dyDescent="0.3">
      <c r="C1291" s="93"/>
      <c r="F1291" s="94"/>
      <c r="G1291" s="95"/>
      <c r="H1291" s="92"/>
    </row>
    <row r="1292" spans="3:8" s="77" customFormat="1" ht="12" customHeight="1" x14ac:dyDescent="0.3">
      <c r="C1292" s="93"/>
      <c r="F1292" s="94"/>
      <c r="G1292" s="95"/>
      <c r="H1292" s="92"/>
    </row>
    <row r="1293" spans="3:8" s="77" customFormat="1" ht="12" customHeight="1" x14ac:dyDescent="0.3">
      <c r="C1293" s="93"/>
      <c r="F1293" s="94"/>
      <c r="G1293" s="95"/>
      <c r="H1293" s="92"/>
    </row>
    <row r="1294" spans="3:8" s="77" customFormat="1" ht="12" customHeight="1" x14ac:dyDescent="0.3">
      <c r="C1294" s="93"/>
      <c r="F1294" s="94"/>
      <c r="G1294" s="95"/>
      <c r="H1294" s="92"/>
    </row>
    <row r="1295" spans="3:8" s="77" customFormat="1" ht="12" customHeight="1" x14ac:dyDescent="0.3">
      <c r="C1295" s="93"/>
      <c r="F1295" s="94"/>
      <c r="G1295" s="95"/>
      <c r="H1295" s="92"/>
    </row>
    <row r="1296" spans="3:8" s="77" customFormat="1" ht="12" customHeight="1" x14ac:dyDescent="0.3">
      <c r="C1296" s="93"/>
      <c r="F1296" s="94"/>
      <c r="G1296" s="95"/>
      <c r="H1296" s="92"/>
    </row>
    <row r="1297" spans="3:8" s="77" customFormat="1" ht="12" customHeight="1" x14ac:dyDescent="0.3">
      <c r="C1297" s="93"/>
      <c r="F1297" s="94"/>
      <c r="G1297" s="95"/>
      <c r="H1297" s="92"/>
    </row>
    <row r="1298" spans="3:8" s="77" customFormat="1" ht="12" customHeight="1" x14ac:dyDescent="0.3">
      <c r="C1298" s="93"/>
      <c r="F1298" s="94"/>
      <c r="G1298" s="95"/>
      <c r="H1298" s="92"/>
    </row>
    <row r="1299" spans="3:8" s="77" customFormat="1" ht="12" customHeight="1" x14ac:dyDescent="0.3">
      <c r="C1299" s="93"/>
      <c r="F1299" s="94"/>
      <c r="G1299" s="95"/>
      <c r="H1299" s="92"/>
    </row>
    <row r="1300" spans="3:8" s="77" customFormat="1" ht="12" customHeight="1" x14ac:dyDescent="0.3">
      <c r="C1300" s="93"/>
      <c r="F1300" s="94"/>
      <c r="G1300" s="95"/>
      <c r="H1300" s="92"/>
    </row>
    <row r="1301" spans="3:8" s="77" customFormat="1" ht="12" customHeight="1" x14ac:dyDescent="0.3">
      <c r="C1301" s="93"/>
      <c r="F1301" s="94"/>
      <c r="G1301" s="95"/>
      <c r="H1301" s="92"/>
    </row>
    <row r="1302" spans="3:8" s="77" customFormat="1" ht="12" customHeight="1" x14ac:dyDescent="0.3">
      <c r="C1302" s="93"/>
      <c r="F1302" s="94"/>
      <c r="G1302" s="95"/>
      <c r="H1302" s="92"/>
    </row>
    <row r="1303" spans="3:8" s="77" customFormat="1" ht="12" customHeight="1" x14ac:dyDescent="0.3">
      <c r="C1303" s="93"/>
      <c r="F1303" s="94"/>
      <c r="G1303" s="95"/>
      <c r="H1303" s="92"/>
    </row>
    <row r="1304" spans="3:8" s="77" customFormat="1" ht="12" customHeight="1" x14ac:dyDescent="0.3">
      <c r="C1304" s="93"/>
      <c r="F1304" s="94"/>
      <c r="G1304" s="95"/>
      <c r="H1304" s="92"/>
    </row>
    <row r="1305" spans="3:8" s="77" customFormat="1" ht="12" customHeight="1" x14ac:dyDescent="0.3">
      <c r="C1305" s="93"/>
      <c r="F1305" s="94"/>
      <c r="G1305" s="95"/>
      <c r="H1305" s="92"/>
    </row>
    <row r="1306" spans="3:8" s="77" customFormat="1" ht="12" customHeight="1" x14ac:dyDescent="0.3">
      <c r="C1306" s="93"/>
      <c r="F1306" s="94"/>
      <c r="G1306" s="95"/>
      <c r="H1306" s="92"/>
    </row>
    <row r="1307" spans="3:8" s="77" customFormat="1" ht="12" customHeight="1" x14ac:dyDescent="0.3">
      <c r="C1307" s="93"/>
      <c r="F1307" s="94"/>
      <c r="G1307" s="95"/>
      <c r="H1307" s="92"/>
    </row>
    <row r="1308" spans="3:8" s="77" customFormat="1" ht="12" customHeight="1" x14ac:dyDescent="0.3">
      <c r="C1308" s="93"/>
      <c r="F1308" s="94"/>
      <c r="G1308" s="95"/>
      <c r="H1308" s="92"/>
    </row>
    <row r="1309" spans="3:8" s="77" customFormat="1" ht="12" customHeight="1" x14ac:dyDescent="0.3">
      <c r="C1309" s="93"/>
      <c r="F1309" s="94"/>
      <c r="G1309" s="95"/>
      <c r="H1309" s="92"/>
    </row>
    <row r="1310" spans="3:8" s="77" customFormat="1" ht="12" customHeight="1" x14ac:dyDescent="0.3">
      <c r="C1310" s="93"/>
      <c r="F1310" s="94"/>
      <c r="G1310" s="95"/>
      <c r="H1310" s="92"/>
    </row>
    <row r="1311" spans="3:8" s="77" customFormat="1" ht="12" customHeight="1" x14ac:dyDescent="0.3">
      <c r="C1311" s="93"/>
      <c r="F1311" s="94"/>
      <c r="G1311" s="95"/>
      <c r="H1311" s="92"/>
    </row>
    <row r="1312" spans="3:8" s="77" customFormat="1" ht="12" customHeight="1" x14ac:dyDescent="0.3">
      <c r="C1312" s="93"/>
      <c r="F1312" s="94"/>
      <c r="G1312" s="95"/>
      <c r="H1312" s="92"/>
    </row>
    <row r="1313" spans="3:8" s="77" customFormat="1" ht="12" customHeight="1" x14ac:dyDescent="0.3">
      <c r="C1313" s="93"/>
      <c r="F1313" s="94"/>
      <c r="G1313" s="95"/>
      <c r="H1313" s="92"/>
    </row>
    <row r="1314" spans="3:8" s="77" customFormat="1" ht="12" customHeight="1" x14ac:dyDescent="0.3">
      <c r="C1314" s="93"/>
      <c r="F1314" s="94"/>
      <c r="G1314" s="95"/>
      <c r="H1314" s="92"/>
    </row>
    <row r="1315" spans="3:8" s="77" customFormat="1" ht="12" customHeight="1" x14ac:dyDescent="0.3">
      <c r="C1315" s="93"/>
      <c r="F1315" s="94"/>
      <c r="G1315" s="95"/>
      <c r="H1315" s="92"/>
    </row>
    <row r="1316" spans="3:8" s="77" customFormat="1" ht="12" customHeight="1" x14ac:dyDescent="0.3">
      <c r="C1316" s="93"/>
      <c r="F1316" s="94"/>
      <c r="G1316" s="95"/>
      <c r="H1316" s="92"/>
    </row>
    <row r="1317" spans="3:8" s="77" customFormat="1" ht="12" customHeight="1" x14ac:dyDescent="0.3">
      <c r="C1317" s="93"/>
      <c r="F1317" s="94"/>
      <c r="G1317" s="95"/>
      <c r="H1317" s="92"/>
    </row>
    <row r="1318" spans="3:8" s="77" customFormat="1" ht="12" customHeight="1" x14ac:dyDescent="0.3">
      <c r="C1318" s="93"/>
      <c r="F1318" s="94"/>
      <c r="G1318" s="95"/>
      <c r="H1318" s="92"/>
    </row>
    <row r="1319" spans="3:8" s="77" customFormat="1" ht="12" customHeight="1" x14ac:dyDescent="0.3">
      <c r="C1319" s="93"/>
      <c r="F1319" s="94"/>
      <c r="G1319" s="95"/>
      <c r="H1319" s="92"/>
    </row>
    <row r="1320" spans="3:8" s="77" customFormat="1" ht="12" customHeight="1" x14ac:dyDescent="0.3">
      <c r="C1320" s="93"/>
      <c r="F1320" s="94"/>
      <c r="G1320" s="95"/>
      <c r="H1320" s="92"/>
    </row>
    <row r="1321" spans="3:8" s="77" customFormat="1" ht="12" customHeight="1" x14ac:dyDescent="0.3">
      <c r="C1321" s="93"/>
      <c r="F1321" s="94"/>
      <c r="G1321" s="95"/>
      <c r="H1321" s="92"/>
    </row>
    <row r="1322" spans="3:8" s="77" customFormat="1" ht="12" customHeight="1" x14ac:dyDescent="0.3">
      <c r="C1322" s="93"/>
      <c r="F1322" s="94"/>
      <c r="G1322" s="95"/>
      <c r="H1322" s="92"/>
    </row>
    <row r="1323" spans="3:8" s="77" customFormat="1" ht="12" customHeight="1" x14ac:dyDescent="0.3">
      <c r="C1323" s="93"/>
      <c r="F1323" s="94"/>
      <c r="G1323" s="95"/>
      <c r="H1323" s="92"/>
    </row>
    <row r="1324" spans="3:8" s="77" customFormat="1" ht="12" customHeight="1" x14ac:dyDescent="0.3">
      <c r="C1324" s="93"/>
      <c r="F1324" s="94"/>
      <c r="G1324" s="95"/>
      <c r="H1324" s="92"/>
    </row>
    <row r="1325" spans="3:8" s="77" customFormat="1" ht="12" customHeight="1" x14ac:dyDescent="0.3">
      <c r="C1325" s="93"/>
      <c r="F1325" s="94"/>
      <c r="G1325" s="95"/>
      <c r="H1325" s="92"/>
    </row>
    <row r="1326" spans="3:8" s="77" customFormat="1" ht="12" customHeight="1" x14ac:dyDescent="0.3">
      <c r="C1326" s="93"/>
      <c r="F1326" s="94"/>
      <c r="G1326" s="95"/>
      <c r="H1326" s="92"/>
    </row>
    <row r="1327" spans="3:8" s="77" customFormat="1" ht="12" customHeight="1" x14ac:dyDescent="0.3">
      <c r="C1327" s="93"/>
      <c r="F1327" s="94"/>
      <c r="G1327" s="95"/>
      <c r="H1327" s="92"/>
    </row>
    <row r="1328" spans="3:8" s="77" customFormat="1" ht="12" customHeight="1" x14ac:dyDescent="0.3">
      <c r="C1328" s="93"/>
      <c r="F1328" s="94"/>
      <c r="G1328" s="95"/>
      <c r="H1328" s="92"/>
    </row>
    <row r="1329" spans="3:8" s="77" customFormat="1" ht="12" customHeight="1" x14ac:dyDescent="0.3">
      <c r="C1329" s="93"/>
      <c r="F1329" s="94"/>
      <c r="G1329" s="95"/>
      <c r="H1329" s="92"/>
    </row>
    <row r="1330" spans="3:8" s="77" customFormat="1" ht="12" customHeight="1" x14ac:dyDescent="0.3">
      <c r="C1330" s="93"/>
      <c r="F1330" s="94"/>
      <c r="G1330" s="95"/>
      <c r="H1330" s="92"/>
    </row>
    <row r="1331" spans="3:8" s="77" customFormat="1" ht="12" customHeight="1" x14ac:dyDescent="0.3">
      <c r="C1331" s="93"/>
      <c r="F1331" s="94"/>
      <c r="G1331" s="95"/>
      <c r="H1331" s="92"/>
    </row>
    <row r="1332" spans="3:8" s="77" customFormat="1" ht="12" customHeight="1" x14ac:dyDescent="0.3">
      <c r="C1332" s="93"/>
      <c r="F1332" s="94"/>
      <c r="G1332" s="95"/>
      <c r="H1332" s="92"/>
    </row>
    <row r="1333" spans="3:8" s="77" customFormat="1" ht="12" customHeight="1" x14ac:dyDescent="0.3">
      <c r="C1333" s="93"/>
      <c r="F1333" s="94"/>
      <c r="G1333" s="95"/>
      <c r="H1333" s="92"/>
    </row>
    <row r="1334" spans="3:8" s="77" customFormat="1" ht="12" customHeight="1" x14ac:dyDescent="0.3">
      <c r="C1334" s="93"/>
      <c r="F1334" s="94"/>
      <c r="G1334" s="95"/>
      <c r="H1334" s="92"/>
    </row>
    <row r="1335" spans="3:8" s="77" customFormat="1" ht="12" customHeight="1" x14ac:dyDescent="0.3">
      <c r="C1335" s="93"/>
      <c r="F1335" s="94"/>
      <c r="G1335" s="95"/>
      <c r="H1335" s="92"/>
    </row>
    <row r="1336" spans="3:8" s="77" customFormat="1" ht="12" customHeight="1" x14ac:dyDescent="0.3">
      <c r="C1336" s="93"/>
      <c r="F1336" s="94"/>
      <c r="G1336" s="95"/>
      <c r="H1336" s="92"/>
    </row>
    <row r="1337" spans="3:8" s="77" customFormat="1" ht="12" customHeight="1" x14ac:dyDescent="0.3">
      <c r="C1337" s="93"/>
      <c r="F1337" s="94"/>
      <c r="G1337" s="95"/>
      <c r="H1337" s="92"/>
    </row>
    <row r="1338" spans="3:8" s="77" customFormat="1" ht="12" customHeight="1" x14ac:dyDescent="0.3">
      <c r="C1338" s="93"/>
      <c r="F1338" s="94"/>
      <c r="G1338" s="95"/>
      <c r="H1338" s="92"/>
    </row>
    <row r="1339" spans="3:8" s="77" customFormat="1" ht="12" customHeight="1" x14ac:dyDescent="0.3">
      <c r="C1339" s="93"/>
      <c r="F1339" s="94"/>
      <c r="G1339" s="95"/>
      <c r="H1339" s="92"/>
    </row>
    <row r="1340" spans="3:8" s="77" customFormat="1" ht="12" customHeight="1" x14ac:dyDescent="0.3">
      <c r="C1340" s="93"/>
      <c r="F1340" s="94"/>
      <c r="G1340" s="95"/>
      <c r="H1340" s="92"/>
    </row>
    <row r="1341" spans="3:8" s="77" customFormat="1" ht="12" customHeight="1" x14ac:dyDescent="0.3">
      <c r="C1341" s="93"/>
      <c r="F1341" s="94"/>
      <c r="G1341" s="95"/>
      <c r="H1341" s="92"/>
    </row>
    <row r="1342" spans="3:8" s="77" customFormat="1" ht="12" customHeight="1" x14ac:dyDescent="0.3">
      <c r="C1342" s="93"/>
      <c r="F1342" s="94"/>
      <c r="G1342" s="95"/>
      <c r="H1342" s="92"/>
    </row>
    <row r="1343" spans="3:8" s="77" customFormat="1" ht="12" customHeight="1" x14ac:dyDescent="0.3">
      <c r="C1343" s="93"/>
      <c r="F1343" s="94"/>
      <c r="G1343" s="95"/>
      <c r="H1343" s="92"/>
    </row>
    <row r="1344" spans="3:8" s="77" customFormat="1" ht="12" customHeight="1" x14ac:dyDescent="0.3">
      <c r="C1344" s="93"/>
      <c r="F1344" s="94"/>
      <c r="G1344" s="95"/>
      <c r="H1344" s="92"/>
    </row>
    <row r="1345" spans="3:8" s="77" customFormat="1" ht="12" customHeight="1" x14ac:dyDescent="0.3">
      <c r="C1345" s="93"/>
      <c r="F1345" s="94"/>
      <c r="G1345" s="95"/>
      <c r="H1345" s="92"/>
    </row>
    <row r="1346" spans="3:8" s="77" customFormat="1" ht="12" customHeight="1" x14ac:dyDescent="0.3">
      <c r="C1346" s="93"/>
      <c r="F1346" s="94"/>
      <c r="G1346" s="95"/>
      <c r="H1346" s="92"/>
    </row>
    <row r="1347" spans="3:8" s="77" customFormat="1" ht="12" customHeight="1" x14ac:dyDescent="0.3">
      <c r="C1347" s="93"/>
      <c r="F1347" s="94"/>
      <c r="G1347" s="95"/>
      <c r="H1347" s="92"/>
    </row>
    <row r="1348" spans="3:8" s="77" customFormat="1" ht="12" customHeight="1" x14ac:dyDescent="0.3">
      <c r="C1348" s="93"/>
      <c r="F1348" s="94"/>
      <c r="G1348" s="95"/>
      <c r="H1348" s="92"/>
    </row>
    <row r="1349" spans="3:8" s="77" customFormat="1" ht="12" customHeight="1" x14ac:dyDescent="0.3">
      <c r="C1349" s="93"/>
      <c r="F1349" s="94"/>
      <c r="G1349" s="95"/>
      <c r="H1349" s="92"/>
    </row>
    <row r="1350" spans="3:8" s="77" customFormat="1" ht="12" customHeight="1" x14ac:dyDescent="0.3">
      <c r="C1350" s="93"/>
      <c r="F1350" s="94"/>
      <c r="G1350" s="95"/>
      <c r="H1350" s="92"/>
    </row>
    <row r="1351" spans="3:8" s="77" customFormat="1" ht="12" customHeight="1" x14ac:dyDescent="0.3">
      <c r="C1351" s="93"/>
      <c r="F1351" s="94"/>
      <c r="G1351" s="95"/>
      <c r="H1351" s="92"/>
    </row>
    <row r="1352" spans="3:8" s="77" customFormat="1" ht="12" customHeight="1" x14ac:dyDescent="0.3">
      <c r="C1352" s="93"/>
      <c r="F1352" s="94"/>
      <c r="G1352" s="95"/>
      <c r="H1352" s="92"/>
    </row>
    <row r="1353" spans="3:8" s="77" customFormat="1" ht="12" customHeight="1" x14ac:dyDescent="0.3">
      <c r="C1353" s="93"/>
      <c r="F1353" s="94"/>
      <c r="G1353" s="95"/>
      <c r="H1353" s="92"/>
    </row>
    <row r="1354" spans="3:8" s="77" customFormat="1" ht="12" customHeight="1" x14ac:dyDescent="0.3">
      <c r="C1354" s="93"/>
      <c r="F1354" s="94"/>
      <c r="G1354" s="95"/>
      <c r="H1354" s="92"/>
    </row>
    <row r="1355" spans="3:8" s="77" customFormat="1" ht="12" customHeight="1" x14ac:dyDescent="0.3">
      <c r="C1355" s="93"/>
      <c r="F1355" s="94"/>
      <c r="G1355" s="95"/>
      <c r="H1355" s="92"/>
    </row>
    <row r="1356" spans="3:8" s="77" customFormat="1" ht="12" customHeight="1" x14ac:dyDescent="0.3">
      <c r="C1356" s="93"/>
      <c r="F1356" s="94"/>
      <c r="G1356" s="95"/>
      <c r="H1356" s="92"/>
    </row>
    <row r="1357" spans="3:8" s="77" customFormat="1" ht="12" customHeight="1" x14ac:dyDescent="0.3">
      <c r="C1357" s="93"/>
      <c r="F1357" s="94"/>
      <c r="G1357" s="95"/>
      <c r="H1357" s="92"/>
    </row>
    <row r="1358" spans="3:8" s="77" customFormat="1" ht="12" customHeight="1" x14ac:dyDescent="0.3">
      <c r="C1358" s="93"/>
      <c r="F1358" s="94"/>
      <c r="G1358" s="95"/>
      <c r="H1358" s="92"/>
    </row>
    <row r="1359" spans="3:8" s="77" customFormat="1" ht="12" customHeight="1" x14ac:dyDescent="0.3">
      <c r="C1359" s="93"/>
      <c r="F1359" s="94"/>
      <c r="G1359" s="95"/>
      <c r="H1359" s="92"/>
    </row>
    <row r="1360" spans="3:8" s="77" customFormat="1" ht="12" customHeight="1" x14ac:dyDescent="0.3">
      <c r="C1360" s="93"/>
      <c r="F1360" s="94"/>
      <c r="G1360" s="95"/>
      <c r="H1360" s="92"/>
    </row>
    <row r="1361" spans="3:8" s="77" customFormat="1" ht="12" customHeight="1" x14ac:dyDescent="0.3">
      <c r="C1361" s="93"/>
      <c r="F1361" s="94"/>
      <c r="G1361" s="95"/>
      <c r="H1361" s="92"/>
    </row>
    <row r="1362" spans="3:8" s="77" customFormat="1" ht="12" customHeight="1" x14ac:dyDescent="0.3">
      <c r="C1362" s="93"/>
      <c r="F1362" s="94"/>
      <c r="G1362" s="95"/>
      <c r="H1362" s="92"/>
    </row>
    <row r="1363" spans="3:8" s="77" customFormat="1" ht="12" customHeight="1" x14ac:dyDescent="0.3">
      <c r="C1363" s="93"/>
      <c r="F1363" s="94"/>
      <c r="G1363" s="95"/>
      <c r="H1363" s="92"/>
    </row>
    <row r="1364" spans="3:8" s="77" customFormat="1" ht="12" customHeight="1" x14ac:dyDescent="0.3">
      <c r="C1364" s="93"/>
      <c r="F1364" s="94"/>
      <c r="G1364" s="95"/>
      <c r="H1364" s="92"/>
    </row>
    <row r="1365" spans="3:8" s="77" customFormat="1" ht="12" customHeight="1" x14ac:dyDescent="0.3">
      <c r="C1365" s="93"/>
      <c r="F1365" s="94"/>
      <c r="G1365" s="95"/>
      <c r="H1365" s="92"/>
    </row>
    <row r="1366" spans="3:8" s="77" customFormat="1" ht="12" customHeight="1" x14ac:dyDescent="0.3">
      <c r="C1366" s="93"/>
      <c r="F1366" s="94"/>
      <c r="G1366" s="95"/>
      <c r="H1366" s="92"/>
    </row>
    <row r="1367" spans="3:8" s="77" customFormat="1" ht="12" customHeight="1" x14ac:dyDescent="0.3">
      <c r="C1367" s="93"/>
      <c r="F1367" s="94"/>
      <c r="G1367" s="95"/>
      <c r="H1367" s="92"/>
    </row>
    <row r="1368" spans="3:8" s="77" customFormat="1" ht="12" customHeight="1" x14ac:dyDescent="0.3">
      <c r="C1368" s="93"/>
      <c r="F1368" s="94"/>
      <c r="G1368" s="95"/>
      <c r="H1368" s="92"/>
    </row>
    <row r="1369" spans="3:8" s="77" customFormat="1" ht="12" customHeight="1" x14ac:dyDescent="0.3">
      <c r="C1369" s="93"/>
      <c r="F1369" s="94"/>
      <c r="G1369" s="95"/>
      <c r="H1369" s="92"/>
    </row>
    <row r="1370" spans="3:8" s="77" customFormat="1" ht="12" customHeight="1" x14ac:dyDescent="0.3">
      <c r="C1370" s="93"/>
      <c r="F1370" s="94"/>
      <c r="G1370" s="95"/>
      <c r="H1370" s="92"/>
    </row>
    <row r="1371" spans="3:8" s="77" customFormat="1" ht="12" customHeight="1" x14ac:dyDescent="0.3">
      <c r="C1371" s="93"/>
      <c r="F1371" s="94"/>
      <c r="G1371" s="95"/>
      <c r="H1371" s="92"/>
    </row>
    <row r="1372" spans="3:8" s="77" customFormat="1" ht="12" customHeight="1" x14ac:dyDescent="0.3">
      <c r="C1372" s="93"/>
      <c r="F1372" s="94"/>
      <c r="G1372" s="95"/>
      <c r="H1372" s="92"/>
    </row>
    <row r="1373" spans="3:8" s="77" customFormat="1" ht="12" customHeight="1" x14ac:dyDescent="0.3">
      <c r="C1373" s="93"/>
      <c r="F1373" s="94"/>
      <c r="G1373" s="95"/>
      <c r="H1373" s="92"/>
    </row>
    <row r="1374" spans="3:8" s="77" customFormat="1" ht="12" customHeight="1" x14ac:dyDescent="0.3">
      <c r="C1374" s="93"/>
      <c r="F1374" s="94"/>
      <c r="G1374" s="95"/>
      <c r="H1374" s="92"/>
    </row>
    <row r="1375" spans="3:8" s="77" customFormat="1" ht="12" customHeight="1" x14ac:dyDescent="0.3">
      <c r="C1375" s="93"/>
      <c r="F1375" s="94"/>
      <c r="G1375" s="95"/>
      <c r="H1375" s="92"/>
    </row>
    <row r="1376" spans="3:8" s="77" customFormat="1" ht="12" customHeight="1" x14ac:dyDescent="0.3">
      <c r="C1376" s="93"/>
      <c r="F1376" s="94"/>
      <c r="G1376" s="95"/>
      <c r="H1376" s="92"/>
    </row>
    <row r="1377" spans="3:8" s="77" customFormat="1" ht="12" customHeight="1" x14ac:dyDescent="0.3">
      <c r="C1377" s="93"/>
      <c r="F1377" s="94"/>
      <c r="G1377" s="95"/>
      <c r="H1377" s="92"/>
    </row>
    <row r="1378" spans="3:8" s="77" customFormat="1" ht="12" customHeight="1" x14ac:dyDescent="0.3">
      <c r="C1378" s="93"/>
      <c r="F1378" s="94"/>
      <c r="G1378" s="95"/>
      <c r="H1378" s="92"/>
    </row>
    <row r="1379" spans="3:8" s="77" customFormat="1" ht="12" customHeight="1" x14ac:dyDescent="0.3">
      <c r="C1379" s="93"/>
      <c r="F1379" s="94"/>
      <c r="G1379" s="95"/>
      <c r="H1379" s="92"/>
    </row>
    <row r="1380" spans="3:8" s="77" customFormat="1" ht="12" customHeight="1" x14ac:dyDescent="0.3">
      <c r="C1380" s="93"/>
      <c r="F1380" s="94"/>
      <c r="G1380" s="95"/>
      <c r="H1380" s="92"/>
    </row>
    <row r="1381" spans="3:8" s="77" customFormat="1" ht="12" customHeight="1" x14ac:dyDescent="0.3">
      <c r="C1381" s="93"/>
      <c r="F1381" s="94"/>
      <c r="G1381" s="95"/>
      <c r="H1381" s="92"/>
    </row>
    <row r="1382" spans="3:8" s="77" customFormat="1" ht="12" customHeight="1" x14ac:dyDescent="0.3">
      <c r="C1382" s="93"/>
      <c r="F1382" s="94"/>
      <c r="G1382" s="95"/>
      <c r="H1382" s="92"/>
    </row>
    <row r="1383" spans="3:8" s="77" customFormat="1" ht="12" customHeight="1" x14ac:dyDescent="0.3">
      <c r="C1383" s="93"/>
      <c r="F1383" s="94"/>
      <c r="G1383" s="95"/>
      <c r="H1383" s="92"/>
    </row>
    <row r="1384" spans="3:8" s="77" customFormat="1" ht="12" customHeight="1" x14ac:dyDescent="0.3">
      <c r="C1384" s="93"/>
      <c r="F1384" s="94"/>
      <c r="G1384" s="95"/>
      <c r="H1384" s="92"/>
    </row>
    <row r="1385" spans="3:8" s="77" customFormat="1" ht="12" customHeight="1" x14ac:dyDescent="0.3">
      <c r="C1385" s="93"/>
      <c r="F1385" s="94"/>
      <c r="G1385" s="95"/>
      <c r="H1385" s="92"/>
    </row>
    <row r="1386" spans="3:8" s="77" customFormat="1" ht="12" customHeight="1" x14ac:dyDescent="0.3">
      <c r="C1386" s="93"/>
      <c r="F1386" s="94"/>
      <c r="G1386" s="95"/>
      <c r="H1386" s="92"/>
    </row>
    <row r="1387" spans="3:8" s="77" customFormat="1" ht="12" customHeight="1" x14ac:dyDescent="0.3">
      <c r="C1387" s="93"/>
      <c r="F1387" s="94"/>
      <c r="G1387" s="95"/>
      <c r="H1387" s="92"/>
    </row>
    <row r="1388" spans="3:8" s="77" customFormat="1" ht="12" customHeight="1" x14ac:dyDescent="0.3">
      <c r="C1388" s="93"/>
      <c r="F1388" s="94"/>
      <c r="G1388" s="95"/>
      <c r="H1388" s="92"/>
    </row>
    <row r="1389" spans="3:8" s="77" customFormat="1" ht="12" customHeight="1" x14ac:dyDescent="0.3">
      <c r="C1389" s="93"/>
      <c r="F1389" s="94"/>
      <c r="G1389" s="95"/>
      <c r="H1389" s="92"/>
    </row>
    <row r="1390" spans="3:8" s="77" customFormat="1" ht="12" customHeight="1" x14ac:dyDescent="0.3">
      <c r="C1390" s="93"/>
      <c r="F1390" s="94"/>
      <c r="G1390" s="95"/>
      <c r="H1390" s="92"/>
    </row>
    <row r="1391" spans="3:8" s="77" customFormat="1" ht="12" customHeight="1" x14ac:dyDescent="0.3">
      <c r="C1391" s="93"/>
      <c r="F1391" s="94"/>
      <c r="G1391" s="95"/>
      <c r="H1391" s="92"/>
    </row>
    <row r="1392" spans="3:8" s="77" customFormat="1" ht="12" customHeight="1" x14ac:dyDescent="0.3">
      <c r="C1392" s="93"/>
      <c r="F1392" s="94"/>
      <c r="G1392" s="95"/>
      <c r="H1392" s="92"/>
    </row>
    <row r="1393" spans="3:8" s="77" customFormat="1" ht="12" customHeight="1" x14ac:dyDescent="0.3">
      <c r="C1393" s="93"/>
      <c r="F1393" s="94"/>
      <c r="G1393" s="95"/>
      <c r="H1393" s="92"/>
    </row>
    <row r="1394" spans="3:8" s="77" customFormat="1" ht="12" customHeight="1" x14ac:dyDescent="0.3">
      <c r="C1394" s="93"/>
      <c r="F1394" s="94"/>
      <c r="G1394" s="95"/>
      <c r="H1394" s="92"/>
    </row>
    <row r="1395" spans="3:8" s="77" customFormat="1" ht="12" customHeight="1" x14ac:dyDescent="0.3">
      <c r="C1395" s="93"/>
      <c r="F1395" s="94"/>
      <c r="G1395" s="95"/>
      <c r="H1395" s="92"/>
    </row>
    <row r="1396" spans="3:8" s="77" customFormat="1" ht="12" customHeight="1" x14ac:dyDescent="0.3">
      <c r="C1396" s="93"/>
      <c r="F1396" s="94"/>
      <c r="G1396" s="95"/>
      <c r="H1396" s="92"/>
    </row>
    <row r="1397" spans="3:8" s="77" customFormat="1" ht="12" customHeight="1" x14ac:dyDescent="0.3">
      <c r="C1397" s="93"/>
      <c r="F1397" s="94"/>
      <c r="G1397" s="95"/>
      <c r="H1397" s="92"/>
    </row>
    <row r="1398" spans="3:8" s="77" customFormat="1" ht="12" customHeight="1" x14ac:dyDescent="0.3">
      <c r="C1398" s="93"/>
      <c r="F1398" s="94"/>
      <c r="G1398" s="95"/>
      <c r="H1398" s="92"/>
    </row>
    <row r="1399" spans="3:8" s="77" customFormat="1" ht="12" customHeight="1" x14ac:dyDescent="0.3">
      <c r="C1399" s="93"/>
      <c r="F1399" s="94"/>
      <c r="G1399" s="95"/>
      <c r="H1399" s="92"/>
    </row>
    <row r="1400" spans="3:8" s="77" customFormat="1" ht="12" customHeight="1" x14ac:dyDescent="0.3">
      <c r="C1400" s="93"/>
      <c r="F1400" s="94"/>
      <c r="G1400" s="95"/>
      <c r="H1400" s="92"/>
    </row>
    <row r="1401" spans="3:8" s="77" customFormat="1" ht="12" customHeight="1" x14ac:dyDescent="0.3">
      <c r="C1401" s="93"/>
      <c r="F1401" s="94"/>
      <c r="G1401" s="95"/>
      <c r="H1401" s="92"/>
    </row>
    <row r="1402" spans="3:8" s="77" customFormat="1" ht="12" customHeight="1" x14ac:dyDescent="0.3">
      <c r="C1402" s="93"/>
      <c r="F1402" s="94"/>
      <c r="G1402" s="95"/>
      <c r="H1402" s="92"/>
    </row>
    <row r="1403" spans="3:8" s="77" customFormat="1" ht="12" customHeight="1" x14ac:dyDescent="0.3">
      <c r="C1403" s="93"/>
      <c r="F1403" s="94"/>
      <c r="G1403" s="95"/>
      <c r="H1403" s="92"/>
    </row>
    <row r="1404" spans="3:8" s="77" customFormat="1" ht="12" customHeight="1" x14ac:dyDescent="0.3">
      <c r="C1404" s="93"/>
      <c r="F1404" s="94"/>
      <c r="G1404" s="95"/>
      <c r="H1404" s="92"/>
    </row>
    <row r="1405" spans="3:8" s="77" customFormat="1" ht="12" customHeight="1" x14ac:dyDescent="0.3">
      <c r="C1405" s="93"/>
      <c r="F1405" s="94"/>
      <c r="G1405" s="95"/>
      <c r="H1405" s="92"/>
    </row>
    <row r="1406" spans="3:8" s="77" customFormat="1" ht="12" customHeight="1" x14ac:dyDescent="0.3">
      <c r="C1406" s="93"/>
      <c r="F1406" s="94"/>
      <c r="G1406" s="95"/>
      <c r="H1406" s="92"/>
    </row>
    <row r="1407" spans="3:8" s="77" customFormat="1" ht="12" customHeight="1" x14ac:dyDescent="0.3">
      <c r="C1407" s="93"/>
      <c r="F1407" s="94"/>
      <c r="G1407" s="95"/>
      <c r="H1407" s="92"/>
    </row>
    <row r="1408" spans="3:8" s="77" customFormat="1" ht="12" customHeight="1" x14ac:dyDescent="0.3">
      <c r="C1408" s="93"/>
      <c r="F1408" s="94"/>
      <c r="G1408" s="95"/>
      <c r="H1408" s="92"/>
    </row>
    <row r="1409" spans="3:8" s="77" customFormat="1" ht="12" customHeight="1" x14ac:dyDescent="0.3">
      <c r="C1409" s="93"/>
      <c r="F1409" s="94"/>
      <c r="G1409" s="95"/>
      <c r="H1409" s="92"/>
    </row>
    <row r="1410" spans="3:8" s="77" customFormat="1" ht="12" customHeight="1" x14ac:dyDescent="0.3">
      <c r="C1410" s="93"/>
      <c r="F1410" s="94"/>
      <c r="G1410" s="95"/>
      <c r="H1410" s="92"/>
    </row>
    <row r="1411" spans="3:8" s="77" customFormat="1" ht="12" customHeight="1" x14ac:dyDescent="0.3">
      <c r="C1411" s="93"/>
      <c r="F1411" s="94"/>
      <c r="G1411" s="95"/>
      <c r="H1411" s="92"/>
    </row>
    <row r="1412" spans="3:8" s="77" customFormat="1" ht="12" customHeight="1" x14ac:dyDescent="0.3">
      <c r="C1412" s="93"/>
      <c r="F1412" s="94"/>
      <c r="G1412" s="95"/>
      <c r="H1412" s="92"/>
    </row>
    <row r="1413" spans="3:8" s="77" customFormat="1" ht="12" customHeight="1" x14ac:dyDescent="0.3">
      <c r="C1413" s="93"/>
      <c r="F1413" s="94"/>
      <c r="G1413" s="95"/>
      <c r="H1413" s="92"/>
    </row>
    <row r="1414" spans="3:8" s="77" customFormat="1" ht="12" customHeight="1" x14ac:dyDescent="0.3">
      <c r="C1414" s="93"/>
      <c r="F1414" s="94"/>
      <c r="G1414" s="95"/>
      <c r="H1414" s="92"/>
    </row>
    <row r="1415" spans="3:8" s="77" customFormat="1" ht="12" customHeight="1" x14ac:dyDescent="0.3">
      <c r="C1415" s="93"/>
      <c r="F1415" s="94"/>
      <c r="G1415" s="95"/>
      <c r="H1415" s="92"/>
    </row>
    <row r="1416" spans="3:8" s="77" customFormat="1" ht="12" customHeight="1" x14ac:dyDescent="0.3">
      <c r="C1416" s="93"/>
      <c r="F1416" s="94"/>
      <c r="G1416" s="95"/>
      <c r="H1416" s="92"/>
    </row>
    <row r="1417" spans="3:8" s="77" customFormat="1" ht="12" customHeight="1" x14ac:dyDescent="0.3">
      <c r="C1417" s="93"/>
      <c r="F1417" s="94"/>
      <c r="G1417" s="95"/>
      <c r="H1417" s="92"/>
    </row>
    <row r="1418" spans="3:8" s="77" customFormat="1" ht="12" customHeight="1" x14ac:dyDescent="0.3">
      <c r="C1418" s="93"/>
      <c r="F1418" s="94"/>
      <c r="G1418" s="95"/>
      <c r="H1418" s="92"/>
    </row>
    <row r="1419" spans="3:8" s="77" customFormat="1" ht="12" customHeight="1" x14ac:dyDescent="0.3">
      <c r="C1419" s="93"/>
      <c r="F1419" s="94"/>
      <c r="G1419" s="95"/>
      <c r="H1419" s="92"/>
    </row>
    <row r="1420" spans="3:8" s="77" customFormat="1" ht="12" customHeight="1" x14ac:dyDescent="0.3">
      <c r="C1420" s="93"/>
      <c r="F1420" s="94"/>
      <c r="G1420" s="95"/>
      <c r="H1420" s="92"/>
    </row>
    <row r="1421" spans="3:8" s="77" customFormat="1" ht="12" customHeight="1" x14ac:dyDescent="0.3">
      <c r="C1421" s="93"/>
      <c r="F1421" s="94"/>
      <c r="G1421" s="95"/>
      <c r="H1421" s="92"/>
    </row>
    <row r="1422" spans="3:8" s="77" customFormat="1" ht="12" customHeight="1" x14ac:dyDescent="0.3">
      <c r="C1422" s="93"/>
      <c r="F1422" s="94"/>
      <c r="G1422" s="95"/>
      <c r="H1422" s="92"/>
    </row>
    <row r="1423" spans="3:8" s="77" customFormat="1" ht="12" customHeight="1" x14ac:dyDescent="0.3">
      <c r="C1423" s="93"/>
      <c r="F1423" s="94"/>
      <c r="G1423" s="95"/>
      <c r="H1423" s="92"/>
    </row>
    <row r="1424" spans="3:8" s="77" customFormat="1" ht="12" customHeight="1" x14ac:dyDescent="0.3">
      <c r="C1424" s="93"/>
      <c r="F1424" s="94"/>
      <c r="G1424" s="95"/>
      <c r="H1424" s="92"/>
    </row>
    <row r="1425" spans="3:8" s="77" customFormat="1" ht="12" customHeight="1" x14ac:dyDescent="0.3">
      <c r="C1425" s="93"/>
      <c r="F1425" s="94"/>
      <c r="G1425" s="95"/>
      <c r="H1425" s="92"/>
    </row>
    <row r="1426" spans="3:8" s="77" customFormat="1" ht="12" customHeight="1" x14ac:dyDescent="0.3">
      <c r="C1426" s="93"/>
      <c r="F1426" s="94"/>
      <c r="G1426" s="95"/>
      <c r="H1426" s="92"/>
    </row>
    <row r="1427" spans="3:8" s="77" customFormat="1" ht="12" customHeight="1" x14ac:dyDescent="0.3">
      <c r="C1427" s="93"/>
      <c r="F1427" s="94"/>
      <c r="G1427" s="95"/>
      <c r="H1427" s="92"/>
    </row>
    <row r="1428" spans="3:8" s="77" customFormat="1" ht="12" customHeight="1" x14ac:dyDescent="0.3">
      <c r="C1428" s="93"/>
      <c r="F1428" s="94"/>
      <c r="G1428" s="95"/>
      <c r="H1428" s="92"/>
    </row>
    <row r="1429" spans="3:8" s="77" customFormat="1" ht="12" customHeight="1" x14ac:dyDescent="0.3">
      <c r="C1429" s="93"/>
      <c r="F1429" s="94"/>
      <c r="G1429" s="95"/>
      <c r="H1429" s="92"/>
    </row>
    <row r="1430" spans="3:8" s="77" customFormat="1" ht="12" customHeight="1" x14ac:dyDescent="0.3">
      <c r="C1430" s="93"/>
      <c r="F1430" s="94"/>
      <c r="G1430" s="95"/>
      <c r="H1430" s="92"/>
    </row>
    <row r="1431" spans="3:8" s="77" customFormat="1" ht="12" customHeight="1" x14ac:dyDescent="0.3">
      <c r="C1431" s="93"/>
      <c r="F1431" s="94"/>
      <c r="G1431" s="95"/>
      <c r="H1431" s="92"/>
    </row>
    <row r="1432" spans="3:8" s="77" customFormat="1" ht="12" customHeight="1" x14ac:dyDescent="0.3">
      <c r="C1432" s="93"/>
      <c r="F1432" s="94"/>
      <c r="G1432" s="95"/>
      <c r="H1432" s="92"/>
    </row>
    <row r="1433" spans="3:8" s="77" customFormat="1" ht="12" customHeight="1" x14ac:dyDescent="0.3">
      <c r="C1433" s="93"/>
      <c r="F1433" s="94"/>
      <c r="G1433" s="95"/>
      <c r="H1433" s="92"/>
    </row>
    <row r="1434" spans="3:8" s="77" customFormat="1" ht="12" customHeight="1" x14ac:dyDescent="0.3">
      <c r="C1434" s="93"/>
      <c r="F1434" s="94"/>
      <c r="G1434" s="95"/>
      <c r="H1434" s="92"/>
    </row>
    <row r="1435" spans="3:8" s="77" customFormat="1" ht="12" customHeight="1" x14ac:dyDescent="0.3">
      <c r="C1435" s="93"/>
      <c r="F1435" s="94"/>
      <c r="G1435" s="95"/>
      <c r="H1435" s="92"/>
    </row>
    <row r="1436" spans="3:8" s="77" customFormat="1" ht="12" customHeight="1" x14ac:dyDescent="0.3">
      <c r="C1436" s="93"/>
      <c r="F1436" s="94"/>
      <c r="G1436" s="95"/>
      <c r="H1436" s="92"/>
    </row>
    <row r="1437" spans="3:8" s="77" customFormat="1" ht="12" customHeight="1" x14ac:dyDescent="0.3">
      <c r="C1437" s="93"/>
      <c r="F1437" s="94"/>
      <c r="G1437" s="95"/>
      <c r="H1437" s="92"/>
    </row>
    <row r="1438" spans="3:8" s="77" customFormat="1" ht="12" customHeight="1" x14ac:dyDescent="0.3">
      <c r="C1438" s="93"/>
      <c r="F1438" s="94"/>
      <c r="G1438" s="95"/>
      <c r="H1438" s="92"/>
    </row>
    <row r="1439" spans="3:8" s="77" customFormat="1" ht="12" customHeight="1" x14ac:dyDescent="0.3">
      <c r="C1439" s="93"/>
      <c r="F1439" s="94"/>
      <c r="G1439" s="95"/>
      <c r="H1439" s="92"/>
    </row>
    <row r="1440" spans="3:8" s="77" customFormat="1" ht="12" customHeight="1" x14ac:dyDescent="0.3">
      <c r="C1440" s="93"/>
      <c r="F1440" s="94"/>
      <c r="G1440" s="95"/>
      <c r="H1440" s="92"/>
    </row>
    <row r="1441" spans="3:8" s="77" customFormat="1" ht="12" customHeight="1" x14ac:dyDescent="0.3">
      <c r="C1441" s="93"/>
      <c r="F1441" s="94"/>
      <c r="G1441" s="95"/>
      <c r="H1441" s="92"/>
    </row>
    <row r="1442" spans="3:8" s="77" customFormat="1" ht="12" customHeight="1" x14ac:dyDescent="0.3">
      <c r="C1442" s="93"/>
      <c r="F1442" s="94"/>
      <c r="G1442" s="95"/>
      <c r="H1442" s="92"/>
    </row>
    <row r="1443" spans="3:8" s="77" customFormat="1" ht="12" customHeight="1" x14ac:dyDescent="0.3">
      <c r="C1443" s="93"/>
      <c r="F1443" s="94"/>
      <c r="G1443" s="95"/>
      <c r="H1443" s="92"/>
    </row>
    <row r="1444" spans="3:8" s="77" customFormat="1" ht="12" customHeight="1" x14ac:dyDescent="0.3">
      <c r="C1444" s="93"/>
      <c r="F1444" s="94"/>
      <c r="G1444" s="95"/>
      <c r="H1444" s="92"/>
    </row>
    <row r="1445" spans="3:8" s="77" customFormat="1" ht="12" customHeight="1" x14ac:dyDescent="0.3">
      <c r="C1445" s="93"/>
      <c r="F1445" s="94"/>
      <c r="G1445" s="95"/>
      <c r="H1445" s="92"/>
    </row>
    <row r="1446" spans="3:8" s="77" customFormat="1" ht="12" customHeight="1" x14ac:dyDescent="0.3">
      <c r="C1446" s="93"/>
      <c r="F1446" s="94"/>
      <c r="G1446" s="95"/>
      <c r="H1446" s="92"/>
    </row>
    <row r="1447" spans="3:8" s="77" customFormat="1" ht="12" customHeight="1" x14ac:dyDescent="0.3">
      <c r="C1447" s="93"/>
      <c r="F1447" s="94"/>
      <c r="G1447" s="95"/>
      <c r="H1447" s="92"/>
    </row>
    <row r="1448" spans="3:8" s="77" customFormat="1" ht="12" customHeight="1" x14ac:dyDescent="0.3">
      <c r="C1448" s="93"/>
      <c r="F1448" s="94"/>
      <c r="G1448" s="95"/>
      <c r="H1448" s="92"/>
    </row>
    <row r="1449" spans="3:8" s="77" customFormat="1" ht="12" customHeight="1" x14ac:dyDescent="0.3">
      <c r="C1449" s="93"/>
      <c r="F1449" s="94"/>
      <c r="G1449" s="95"/>
      <c r="H1449" s="92"/>
    </row>
    <row r="1450" spans="3:8" s="77" customFormat="1" ht="12" customHeight="1" x14ac:dyDescent="0.3">
      <c r="C1450" s="93"/>
      <c r="F1450" s="94"/>
      <c r="G1450" s="95"/>
      <c r="H1450" s="92"/>
    </row>
    <row r="1451" spans="3:8" s="77" customFormat="1" ht="12" customHeight="1" x14ac:dyDescent="0.3">
      <c r="C1451" s="93"/>
      <c r="F1451" s="94"/>
      <c r="G1451" s="95"/>
      <c r="H1451" s="92"/>
    </row>
    <row r="1452" spans="3:8" s="77" customFormat="1" ht="12" customHeight="1" x14ac:dyDescent="0.3">
      <c r="C1452" s="93"/>
      <c r="F1452" s="94"/>
      <c r="G1452" s="95"/>
      <c r="H1452" s="92"/>
    </row>
    <row r="1453" spans="3:8" s="77" customFormat="1" ht="12" customHeight="1" x14ac:dyDescent="0.3">
      <c r="C1453" s="93"/>
      <c r="F1453" s="94"/>
      <c r="G1453" s="95"/>
      <c r="H1453" s="92"/>
    </row>
    <row r="1454" spans="3:8" s="77" customFormat="1" ht="12" customHeight="1" x14ac:dyDescent="0.3">
      <c r="C1454" s="93"/>
      <c r="F1454" s="94"/>
      <c r="G1454" s="95"/>
      <c r="H1454" s="92"/>
    </row>
    <row r="1455" spans="3:8" s="77" customFormat="1" ht="12" customHeight="1" x14ac:dyDescent="0.3">
      <c r="C1455" s="93"/>
      <c r="F1455" s="94"/>
      <c r="G1455" s="95"/>
      <c r="H1455" s="92"/>
    </row>
    <row r="1456" spans="3:8" s="77" customFormat="1" ht="12" customHeight="1" x14ac:dyDescent="0.3">
      <c r="C1456" s="93"/>
      <c r="F1456" s="94"/>
      <c r="G1456" s="95"/>
      <c r="H1456" s="92"/>
    </row>
    <row r="1457" spans="3:8" s="77" customFormat="1" ht="12" customHeight="1" x14ac:dyDescent="0.3">
      <c r="C1457" s="93"/>
      <c r="F1457" s="94"/>
      <c r="G1457" s="95"/>
      <c r="H1457" s="92"/>
    </row>
    <row r="1458" spans="3:8" s="77" customFormat="1" ht="12" customHeight="1" x14ac:dyDescent="0.3">
      <c r="C1458" s="93"/>
      <c r="F1458" s="94"/>
      <c r="G1458" s="95"/>
      <c r="H1458" s="92"/>
    </row>
    <row r="1459" spans="3:8" s="77" customFormat="1" ht="12" customHeight="1" x14ac:dyDescent="0.3">
      <c r="C1459" s="93"/>
      <c r="F1459" s="94"/>
      <c r="G1459" s="95"/>
      <c r="H1459" s="92"/>
    </row>
    <row r="1460" spans="3:8" s="77" customFormat="1" ht="12" customHeight="1" x14ac:dyDescent="0.3">
      <c r="C1460" s="93"/>
      <c r="F1460" s="94"/>
      <c r="G1460" s="95"/>
      <c r="H1460" s="92"/>
    </row>
    <row r="1461" spans="3:8" s="77" customFormat="1" ht="12" customHeight="1" x14ac:dyDescent="0.3">
      <c r="C1461" s="93"/>
      <c r="F1461" s="94"/>
      <c r="G1461" s="95"/>
      <c r="H1461" s="92"/>
    </row>
    <row r="1462" spans="3:8" s="77" customFormat="1" ht="12" customHeight="1" x14ac:dyDescent="0.3">
      <c r="C1462" s="93"/>
      <c r="F1462" s="94"/>
      <c r="G1462" s="95"/>
      <c r="H1462" s="92"/>
    </row>
    <row r="1463" spans="3:8" s="77" customFormat="1" ht="12" customHeight="1" x14ac:dyDescent="0.3">
      <c r="C1463" s="93"/>
      <c r="F1463" s="94"/>
      <c r="G1463" s="95"/>
      <c r="H1463" s="92"/>
    </row>
    <row r="1464" spans="3:8" s="77" customFormat="1" ht="12" customHeight="1" x14ac:dyDescent="0.3">
      <c r="C1464" s="93"/>
      <c r="F1464" s="94"/>
      <c r="G1464" s="95"/>
      <c r="H1464" s="92"/>
    </row>
    <row r="1465" spans="3:8" s="77" customFormat="1" ht="12" customHeight="1" x14ac:dyDescent="0.3">
      <c r="C1465" s="93"/>
      <c r="F1465" s="94"/>
      <c r="G1465" s="95"/>
      <c r="H1465" s="92"/>
    </row>
    <row r="1466" spans="3:8" s="77" customFormat="1" ht="12" customHeight="1" x14ac:dyDescent="0.3">
      <c r="C1466" s="93"/>
      <c r="F1466" s="94"/>
      <c r="G1466" s="95"/>
      <c r="H1466" s="92"/>
    </row>
    <row r="1467" spans="3:8" s="77" customFormat="1" ht="12" customHeight="1" x14ac:dyDescent="0.3">
      <c r="C1467" s="93"/>
      <c r="F1467" s="94"/>
      <c r="G1467" s="95"/>
      <c r="H1467" s="92"/>
    </row>
    <row r="1468" spans="3:8" s="77" customFormat="1" ht="12" customHeight="1" x14ac:dyDescent="0.3">
      <c r="C1468" s="93"/>
      <c r="F1468" s="94"/>
      <c r="G1468" s="95"/>
      <c r="H1468" s="92"/>
    </row>
    <row r="1469" spans="3:8" s="77" customFormat="1" ht="12" customHeight="1" x14ac:dyDescent="0.3">
      <c r="C1469" s="93"/>
      <c r="F1469" s="94"/>
      <c r="G1469" s="95"/>
      <c r="H1469" s="92"/>
    </row>
    <row r="1470" spans="3:8" s="77" customFormat="1" ht="12" customHeight="1" x14ac:dyDescent="0.3">
      <c r="C1470" s="93"/>
      <c r="F1470" s="94"/>
      <c r="G1470" s="95"/>
      <c r="H1470" s="92"/>
    </row>
    <row r="1471" spans="3:8" s="77" customFormat="1" ht="12" customHeight="1" x14ac:dyDescent="0.3">
      <c r="C1471" s="93"/>
      <c r="F1471" s="94"/>
      <c r="G1471" s="95"/>
      <c r="H1471" s="92"/>
    </row>
    <row r="1472" spans="3:8" s="77" customFormat="1" ht="12" customHeight="1" x14ac:dyDescent="0.3">
      <c r="C1472" s="93"/>
      <c r="F1472" s="94"/>
      <c r="G1472" s="95"/>
      <c r="H1472" s="92"/>
    </row>
    <row r="1473" spans="3:8" s="77" customFormat="1" ht="12" customHeight="1" x14ac:dyDescent="0.3">
      <c r="C1473" s="93"/>
      <c r="F1473" s="94"/>
      <c r="G1473" s="95"/>
      <c r="H1473" s="92"/>
    </row>
    <row r="1474" spans="3:8" s="77" customFormat="1" ht="12" customHeight="1" x14ac:dyDescent="0.3">
      <c r="C1474" s="93"/>
      <c r="F1474" s="94"/>
      <c r="G1474" s="95"/>
      <c r="H1474" s="92"/>
    </row>
    <row r="1475" spans="3:8" s="77" customFormat="1" ht="12" customHeight="1" x14ac:dyDescent="0.3">
      <c r="C1475" s="93"/>
      <c r="F1475" s="94"/>
      <c r="G1475" s="95"/>
      <c r="H1475" s="92"/>
    </row>
    <row r="1476" spans="3:8" s="77" customFormat="1" ht="12" customHeight="1" x14ac:dyDescent="0.3">
      <c r="C1476" s="93"/>
      <c r="F1476" s="94"/>
      <c r="G1476" s="95"/>
      <c r="H1476" s="92"/>
    </row>
    <row r="1477" spans="3:8" s="77" customFormat="1" ht="12" customHeight="1" x14ac:dyDescent="0.3">
      <c r="C1477" s="93"/>
      <c r="F1477" s="94"/>
      <c r="G1477" s="95"/>
      <c r="H1477" s="92"/>
    </row>
    <row r="1478" spans="3:8" s="77" customFormat="1" ht="12" customHeight="1" x14ac:dyDescent="0.3">
      <c r="C1478" s="93"/>
      <c r="F1478" s="94"/>
      <c r="G1478" s="95"/>
      <c r="H1478" s="92"/>
    </row>
    <row r="1479" spans="3:8" s="77" customFormat="1" ht="12" customHeight="1" x14ac:dyDescent="0.3">
      <c r="C1479" s="93"/>
      <c r="F1479" s="94"/>
      <c r="G1479" s="95"/>
      <c r="H1479" s="92"/>
    </row>
    <row r="1480" spans="3:8" s="77" customFormat="1" ht="12" customHeight="1" x14ac:dyDescent="0.3">
      <c r="C1480" s="93"/>
      <c r="F1480" s="94"/>
      <c r="G1480" s="95"/>
      <c r="H1480" s="92"/>
    </row>
    <row r="1481" spans="3:8" s="77" customFormat="1" ht="12" customHeight="1" x14ac:dyDescent="0.3">
      <c r="C1481" s="93"/>
      <c r="F1481" s="94"/>
      <c r="G1481" s="95"/>
      <c r="H1481" s="92"/>
    </row>
    <row r="1482" spans="3:8" s="77" customFormat="1" ht="12" customHeight="1" x14ac:dyDescent="0.3">
      <c r="C1482" s="93"/>
      <c r="F1482" s="94"/>
      <c r="G1482" s="95"/>
      <c r="H1482" s="92"/>
    </row>
    <row r="1483" spans="3:8" s="77" customFormat="1" ht="12" customHeight="1" x14ac:dyDescent="0.3">
      <c r="C1483" s="93"/>
      <c r="F1483" s="94"/>
      <c r="G1483" s="95"/>
      <c r="H1483" s="92"/>
    </row>
    <row r="1484" spans="3:8" s="77" customFormat="1" ht="12" customHeight="1" x14ac:dyDescent="0.3">
      <c r="C1484" s="93"/>
      <c r="F1484" s="94"/>
      <c r="G1484" s="95"/>
      <c r="H1484" s="92"/>
    </row>
    <row r="1485" spans="3:8" s="77" customFormat="1" ht="12" customHeight="1" x14ac:dyDescent="0.3">
      <c r="C1485" s="93"/>
      <c r="F1485" s="94"/>
      <c r="G1485" s="95"/>
      <c r="H1485" s="92"/>
    </row>
    <row r="1486" spans="3:8" s="77" customFormat="1" ht="12" customHeight="1" x14ac:dyDescent="0.3">
      <c r="C1486" s="93"/>
      <c r="F1486" s="94"/>
      <c r="G1486" s="95"/>
      <c r="H1486" s="92"/>
    </row>
    <row r="1487" spans="3:8" s="77" customFormat="1" ht="12" customHeight="1" x14ac:dyDescent="0.3">
      <c r="C1487" s="93"/>
      <c r="F1487" s="94"/>
      <c r="G1487" s="95"/>
      <c r="H1487" s="92"/>
    </row>
    <row r="1488" spans="3:8" s="77" customFormat="1" ht="12" customHeight="1" x14ac:dyDescent="0.3">
      <c r="C1488" s="93"/>
      <c r="F1488" s="94"/>
      <c r="G1488" s="95"/>
      <c r="H1488" s="92"/>
    </row>
    <row r="1489" spans="3:8" s="77" customFormat="1" ht="12" customHeight="1" x14ac:dyDescent="0.3">
      <c r="C1489" s="93"/>
      <c r="F1489" s="94"/>
      <c r="G1489" s="95"/>
      <c r="H1489" s="92"/>
    </row>
    <row r="1490" spans="3:8" s="77" customFormat="1" ht="12" customHeight="1" x14ac:dyDescent="0.3">
      <c r="C1490" s="93"/>
      <c r="F1490" s="94"/>
      <c r="G1490" s="95"/>
      <c r="H1490" s="92"/>
    </row>
    <row r="1491" spans="3:8" s="77" customFormat="1" ht="12" customHeight="1" x14ac:dyDescent="0.3">
      <c r="C1491" s="93"/>
      <c r="F1491" s="94"/>
      <c r="G1491" s="95"/>
      <c r="H1491" s="92"/>
    </row>
    <row r="1492" spans="3:8" s="77" customFormat="1" ht="12" customHeight="1" x14ac:dyDescent="0.3">
      <c r="C1492" s="93"/>
      <c r="F1492" s="94"/>
      <c r="G1492" s="95"/>
      <c r="H1492" s="92"/>
    </row>
    <row r="1493" spans="3:8" s="77" customFormat="1" ht="12" customHeight="1" x14ac:dyDescent="0.3">
      <c r="C1493" s="93"/>
      <c r="F1493" s="94"/>
      <c r="G1493" s="95"/>
      <c r="H1493" s="92"/>
    </row>
    <row r="1494" spans="3:8" s="77" customFormat="1" ht="12" customHeight="1" x14ac:dyDescent="0.3">
      <c r="C1494" s="93"/>
      <c r="F1494" s="94"/>
      <c r="G1494" s="95"/>
      <c r="H1494" s="92"/>
    </row>
    <row r="1495" spans="3:8" s="77" customFormat="1" ht="12" customHeight="1" x14ac:dyDescent="0.3">
      <c r="C1495" s="93"/>
      <c r="F1495" s="94"/>
      <c r="G1495" s="95"/>
      <c r="H1495" s="92"/>
    </row>
    <row r="1496" spans="3:8" s="77" customFormat="1" ht="12" customHeight="1" x14ac:dyDescent="0.3">
      <c r="C1496" s="93"/>
      <c r="F1496" s="94"/>
      <c r="G1496" s="95"/>
      <c r="H1496" s="92"/>
    </row>
    <row r="1497" spans="3:8" s="77" customFormat="1" ht="12" customHeight="1" x14ac:dyDescent="0.3">
      <c r="C1497" s="93"/>
      <c r="F1497" s="94"/>
      <c r="G1497" s="95"/>
      <c r="H1497" s="92"/>
    </row>
    <row r="1498" spans="3:8" s="77" customFormat="1" ht="12" customHeight="1" x14ac:dyDescent="0.3">
      <c r="C1498" s="93"/>
      <c r="F1498" s="94"/>
      <c r="G1498" s="95"/>
      <c r="H1498" s="92"/>
    </row>
    <row r="1499" spans="3:8" s="77" customFormat="1" ht="12" customHeight="1" x14ac:dyDescent="0.3">
      <c r="C1499" s="93"/>
      <c r="F1499" s="94"/>
      <c r="G1499" s="95"/>
      <c r="H1499" s="92"/>
    </row>
    <row r="1500" spans="3:8" s="77" customFormat="1" ht="12" customHeight="1" x14ac:dyDescent="0.3">
      <c r="C1500" s="93"/>
      <c r="F1500" s="94"/>
      <c r="G1500" s="95"/>
      <c r="H1500" s="92"/>
    </row>
    <row r="1501" spans="3:8" s="77" customFormat="1" ht="12" customHeight="1" x14ac:dyDescent="0.3">
      <c r="C1501" s="93"/>
      <c r="F1501" s="94"/>
      <c r="G1501" s="95"/>
      <c r="H1501" s="92"/>
    </row>
    <row r="1502" spans="3:8" s="77" customFormat="1" ht="12" customHeight="1" x14ac:dyDescent="0.3">
      <c r="C1502" s="93"/>
      <c r="F1502" s="94"/>
      <c r="G1502" s="95"/>
      <c r="H1502" s="92"/>
    </row>
    <row r="1503" spans="3:8" s="77" customFormat="1" ht="12" customHeight="1" x14ac:dyDescent="0.3">
      <c r="C1503" s="93"/>
      <c r="F1503" s="94"/>
      <c r="G1503" s="95"/>
      <c r="H1503" s="92"/>
    </row>
    <row r="1504" spans="3:8" s="77" customFormat="1" ht="12" customHeight="1" x14ac:dyDescent="0.3">
      <c r="C1504" s="93"/>
      <c r="F1504" s="94"/>
      <c r="G1504" s="95"/>
      <c r="H1504" s="92"/>
    </row>
  </sheetData>
  <sheetProtection algorithmName="SHA-512" hashValue="mBS32zSDvqkRa8xRhywxi5azA29xg1E7+OB5RQiLBxOkAeD7q0V0DqEMLKNsNx4mvAbuL+UNlF9UhXDEnU8Ucg==" saltValue="GrxZhjI0C++c34uRhfg4Lg==" spinCount="100000" sheet="1" selectLockedCells="1"/>
  <protectedRanges>
    <protectedRange sqref="E2:E6" name="Plage2"/>
    <protectedRange sqref="C2:C6" name="Plage1"/>
    <protectedRange sqref="F14:F15" name="petit dej"/>
    <protectedRange sqref="F55" name="Plateau repas"/>
    <protectedRange sqref="F126" name="Materiels et services"/>
    <protectedRange sqref="E7:E8" name="Plage2_1"/>
    <protectedRange sqref="C7:C8" name="Plage1_1"/>
  </protectedRanges>
  <autoFilter ref="A11:G123" xr:uid="{4C43F0E2-C0FE-4389-B186-FE03C16D7C7F}">
    <filterColumn colId="3" showButton="0"/>
  </autoFilter>
  <mergeCells count="138">
    <mergeCell ref="E2:G2"/>
    <mergeCell ref="E3:G3"/>
    <mergeCell ref="E4:G4"/>
    <mergeCell ref="E5:G5"/>
    <mergeCell ref="E6:G6"/>
    <mergeCell ref="E7:G7"/>
    <mergeCell ref="A8:G8"/>
    <mergeCell ref="A35:G35"/>
    <mergeCell ref="A30:G30"/>
    <mergeCell ref="A2:B2"/>
    <mergeCell ref="D23:E23"/>
    <mergeCell ref="D26:E26"/>
    <mergeCell ref="D16:E16"/>
    <mergeCell ref="D25:E25"/>
    <mergeCell ref="A13:G13"/>
    <mergeCell ref="D18:E18"/>
    <mergeCell ref="D29:E29"/>
    <mergeCell ref="D22:E22"/>
    <mergeCell ref="A4:B4"/>
    <mergeCell ref="A3:B3"/>
    <mergeCell ref="A5:B5"/>
    <mergeCell ref="A6:B6"/>
    <mergeCell ref="A19:G19"/>
    <mergeCell ref="A7:B7"/>
    <mergeCell ref="D39:E39"/>
    <mergeCell ref="D60:E60"/>
    <mergeCell ref="D47:E47"/>
    <mergeCell ref="D38:E38"/>
    <mergeCell ref="A36:G36"/>
    <mergeCell ref="D11:E11"/>
    <mergeCell ref="D20:E20"/>
    <mergeCell ref="D21:E21"/>
    <mergeCell ref="D24:E24"/>
    <mergeCell ref="D15:E15"/>
    <mergeCell ref="D45:E45"/>
    <mergeCell ref="D46:E46"/>
    <mergeCell ref="D49:E49"/>
    <mergeCell ref="D42:E42"/>
    <mergeCell ref="A50:G50"/>
    <mergeCell ref="D52:E52"/>
    <mergeCell ref="D57:E57"/>
    <mergeCell ref="D58:E58"/>
    <mergeCell ref="D59:E59"/>
    <mergeCell ref="A9:G9"/>
    <mergeCell ref="A10:G10"/>
    <mergeCell ref="D33:E33"/>
    <mergeCell ref="D34:E34"/>
    <mergeCell ref="D31:E31"/>
    <mergeCell ref="D27:E27"/>
    <mergeCell ref="D14:E14"/>
    <mergeCell ref="D28:E28"/>
    <mergeCell ref="D32:E32"/>
    <mergeCell ref="D17:E17"/>
    <mergeCell ref="D107:E107"/>
    <mergeCell ref="A105:G105"/>
    <mergeCell ref="D102:E102"/>
    <mergeCell ref="D94:E94"/>
    <mergeCell ref="D95:E95"/>
    <mergeCell ref="D69:E69"/>
    <mergeCell ref="D70:E70"/>
    <mergeCell ref="A71:G71"/>
    <mergeCell ref="D79:E79"/>
    <mergeCell ref="D78:E78"/>
    <mergeCell ref="A98:G98"/>
    <mergeCell ref="D83:E83"/>
    <mergeCell ref="A81:G81"/>
    <mergeCell ref="D75:E75"/>
    <mergeCell ref="D86:E86"/>
    <mergeCell ref="D84:E84"/>
    <mergeCell ref="D85:E85"/>
    <mergeCell ref="D73:E73"/>
    <mergeCell ref="D74:E74"/>
    <mergeCell ref="A77:G77"/>
    <mergeCell ref="D76:E76"/>
    <mergeCell ref="D72:E72"/>
    <mergeCell ref="D62:E62"/>
    <mergeCell ref="A56:G56"/>
    <mergeCell ref="A51:G51"/>
    <mergeCell ref="D54:E54"/>
    <mergeCell ref="D53:E53"/>
    <mergeCell ref="D55:E55"/>
    <mergeCell ref="D96:E96"/>
    <mergeCell ref="D82:E82"/>
    <mergeCell ref="A80:G80"/>
    <mergeCell ref="D64:E64"/>
    <mergeCell ref="A67:G67"/>
    <mergeCell ref="A66:G66"/>
    <mergeCell ref="A63:G63"/>
    <mergeCell ref="D61:E61"/>
    <mergeCell ref="D65:E65"/>
    <mergeCell ref="A139:G150"/>
    <mergeCell ref="D87:E87"/>
    <mergeCell ref="E129:F129"/>
    <mergeCell ref="E127:F127"/>
    <mergeCell ref="D116:E116"/>
    <mergeCell ref="D103:E103"/>
    <mergeCell ref="D119:E119"/>
    <mergeCell ref="D108:E108"/>
    <mergeCell ref="D99:E99"/>
    <mergeCell ref="D100:E100"/>
    <mergeCell ref="D93:E93"/>
    <mergeCell ref="D88:E88"/>
    <mergeCell ref="D91:E91"/>
    <mergeCell ref="D92:E92"/>
    <mergeCell ref="A138:G138"/>
    <mergeCell ref="A137:G137"/>
    <mergeCell ref="E128:F128"/>
    <mergeCell ref="D104:E104"/>
    <mergeCell ref="A109:G109"/>
    <mergeCell ref="D110:E110"/>
    <mergeCell ref="A101:G101"/>
    <mergeCell ref="D89:E89"/>
    <mergeCell ref="D90:E90"/>
    <mergeCell ref="A106:G106"/>
    <mergeCell ref="A1:E1"/>
    <mergeCell ref="F1:G1"/>
    <mergeCell ref="C130:C133"/>
    <mergeCell ref="D130:D133"/>
    <mergeCell ref="D97:E97"/>
    <mergeCell ref="D117:E117"/>
    <mergeCell ref="D118:E118"/>
    <mergeCell ref="D120:E120"/>
    <mergeCell ref="D122:E122"/>
    <mergeCell ref="D123:E123"/>
    <mergeCell ref="D121:E121"/>
    <mergeCell ref="D111:E111"/>
    <mergeCell ref="D112:E112"/>
    <mergeCell ref="D113:E113"/>
    <mergeCell ref="D114:E114"/>
    <mergeCell ref="D115:E115"/>
    <mergeCell ref="D37:E37"/>
    <mergeCell ref="D43:E43"/>
    <mergeCell ref="D40:E40"/>
    <mergeCell ref="D48:E48"/>
    <mergeCell ref="A12:G12"/>
    <mergeCell ref="D68:E68"/>
    <mergeCell ref="D41:E41"/>
    <mergeCell ref="A44:G44"/>
  </mergeCells>
  <phoneticPr fontId="50" type="noConversion"/>
  <printOptions horizontalCentered="1"/>
  <pageMargins left="0.25" right="0.25" top="0.75" bottom="0.75" header="0.3" footer="0.3"/>
  <pageSetup paperSize="9" scale="3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dd2bc8-da51-45e8-9914-7afc7b0f91c2">
      <Terms xmlns="http://schemas.microsoft.com/office/infopath/2007/PartnerControls"/>
    </lcf76f155ced4ddcb4097134ff3c332f>
    <TaxCatchAll xmlns="3e49bea7-e2fa-4c48-a6f2-5700fcf6c765" xsi:nil="true"/>
    <_Flow_SignoffStatus xmlns="88dd2bc8-da51-45e8-9914-7afc7b0f91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497BAB27ED2479138D0F4261B935C" ma:contentTypeVersion="20" ma:contentTypeDescription="Crée un document." ma:contentTypeScope="" ma:versionID="f794270f6579458f91d47dd06dda00c1">
  <xsd:schema xmlns:xsd="http://www.w3.org/2001/XMLSchema" xmlns:xs="http://www.w3.org/2001/XMLSchema" xmlns:p="http://schemas.microsoft.com/office/2006/metadata/properties" xmlns:ns2="88dd2bc8-da51-45e8-9914-7afc7b0f91c2" xmlns:ns3="3e49bea7-e2fa-4c48-a6f2-5700fcf6c765" targetNamespace="http://schemas.microsoft.com/office/2006/metadata/properties" ma:root="true" ma:fieldsID="d42ede204a5aa6d63e7a401fbfc8ce64" ns2:_="" ns3:_="">
    <xsd:import namespace="88dd2bc8-da51-45e8-9914-7afc7b0f91c2"/>
    <xsd:import namespace="3e49bea7-e2fa-4c48-a6f2-5700fcf6c7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dd2bc8-da51-45e8-9914-7afc7b0f91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f16af19c-bd9a-4c8e-9e6d-5d5a1aa3ca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État de validation" ma:internalName="_x00c9_tat_x0020_de_x0020_valida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49bea7-e2fa-4c48-a6f2-5700fcf6c765"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040aca18-8e0b-440d-8870-4df4551315b7}" ma:internalName="TaxCatchAll" ma:showField="CatchAllData" ma:web="3e49bea7-e2fa-4c48-a6f2-5700fcf6c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5C0AA07-70DD-4AAF-947A-363B78C1EDFD}">
  <ds:schemaRefs>
    <ds:schemaRef ds:uri="http://schemas.microsoft.com/sharepoint/v3/contenttype/forms"/>
  </ds:schemaRefs>
</ds:datastoreItem>
</file>

<file path=customXml/itemProps2.xml><?xml version="1.0" encoding="utf-8"?>
<ds:datastoreItem xmlns:ds="http://schemas.openxmlformats.org/officeDocument/2006/customXml" ds:itemID="{4C2D553D-8D09-4730-B95C-B74391DF8828}">
  <ds:schemaRefs>
    <ds:schemaRef ds:uri="http://schemas.microsoft.com/office/2006/metadata/properties"/>
    <ds:schemaRef ds:uri="http://schemas.microsoft.com/office/infopath/2007/PartnerControls"/>
    <ds:schemaRef ds:uri="7f5cb735-e684-47e4-b3d7-38691c48b840"/>
    <ds:schemaRef ds:uri="c42aad04-b602-43a4-a170-9c00886b819b"/>
  </ds:schemaRefs>
</ds:datastoreItem>
</file>

<file path=customXml/itemProps3.xml><?xml version="1.0" encoding="utf-8"?>
<ds:datastoreItem xmlns:ds="http://schemas.openxmlformats.org/officeDocument/2006/customXml" ds:itemID="{FBC8346A-0E03-4A21-9C50-F3A57C01381C}"/>
</file>

<file path=customXml/itemProps4.xml><?xml version="1.0" encoding="utf-8"?>
<ds:datastoreItem xmlns:ds="http://schemas.openxmlformats.org/officeDocument/2006/customXml" ds:itemID="{B59E0BF6-59D5-4B6D-9ADB-0317397C7EA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BDC</vt:lpstr>
      <vt:lpstr>BDC!Impression_des_titres</vt:lpstr>
      <vt:lpstr>BDC!Zone_d_impression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JCLOUD</dc:creator>
  <cp:keywords/>
  <dc:description/>
  <cp:lastModifiedBy>Cynthia COMMUNAUD</cp:lastModifiedBy>
  <cp:revision/>
  <cp:lastPrinted>2026-03-04T14:50:11Z</cp:lastPrinted>
  <dcterms:created xsi:type="dcterms:W3CDTF">2021-06-03T16:19:06Z</dcterms:created>
  <dcterms:modified xsi:type="dcterms:W3CDTF">2026-05-05T12:41:45Z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0x010100CF0497BAB27ED2479138D0F4261B935C</vt:lpwstr>
  </property>
  <property fmtid="{D5CDD505-2E9C-101B-9397-08002B2CF9AE}" pid="3" name="Order">
    <vt:r8>11300</vt:r8>
  </property>
  <property fmtid="{D5CDD505-2E9C-101B-9397-08002B2CF9AE}" pid="4" name="_dlc_DocIdItemGuid">
    <vt:lpwstr>0d7537c6-f977-4337-ac60-8bf29bc4d3cc</vt:lpwstr>
  </property>
  <property fmtid="{D5CDD505-2E9C-101B-9397-08002B2CF9AE}" pid="5" name="MediaServiceImageTags">
    <vt:lpwstr/>
  </property>
</Properties>
</file>